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共资源交易情况统计表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ocuments_array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 localSheetId="0">'公共资源交易情况统计表 '!Module.Prix_SMC</definedName>
    <definedName name="Module.Prix_SMC">[0]!Module.Prix_SMC</definedName>
    <definedName name="_xlnm.Print_Area" hidden="1">#N/A</definedName>
    <definedName name="Print_Area_MI">#REF!</definedName>
    <definedName name="_xlnm.Print_Titles" localSheetId="0">'公共资源交易情况统计表 '!$2:$4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<sst xmlns="http://schemas.openxmlformats.org/spreadsheetml/2006/main" count="68" uniqueCount="49">
  <si>
    <t>附件1:</t>
  </si>
  <si>
    <t xml:space="preserve">  </t>
  </si>
  <si>
    <t>大理州公共资源交易(   8月)情况统计表</t>
  </si>
  <si>
    <r>
      <t xml:space="preserve">填报单位：大理州政务服务管理局            填报时间：2021年9月2日        说明：涉及金额以万元为单位，保留到小数点后两位。       </t>
    </r>
    <r>
      <rPr>
        <sz val="8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</si>
  <si>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单位  
                                                                                                                                                           分  类</t>
  </si>
  <si>
    <t>州  级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</si>
  <si>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</si>
  <si>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</si>
  <si>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</si>
  <si>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</si>
  <si>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</si>
  <si>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</si>
  <si>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</si>
  <si>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</si>
  <si>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</si>
  <si>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</si>
  <si>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</si>
  <si>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</si>
  <si>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合计</t>
  </si>
  <si>
    <t>当月</t>
  </si>
  <si>
    <t>上月累计</t>
  </si>
  <si>
    <t>当年度月累计</t>
  </si>
  <si>
    <t>报件数(项)</t>
  </si>
  <si>
    <t>交易项目（项）</t>
  </si>
  <si>
    <t>交易金额（万元）</t>
  </si>
  <si>
    <t>收取保证金</t>
  </si>
  <si>
    <t>笔数</t>
  </si>
  <si>
    <t>金额(万元)</t>
  </si>
  <si>
    <t>53..5</t>
  </si>
  <si>
    <t>其                                                                                                                                                                 中</t>
  </si>
  <si>
    <t>政府采购（含医疗器械、医用耗材）</t>
  </si>
  <si>
    <t>交易项目(项)</t>
  </si>
  <si>
    <t xml:space="preserve"> </t>
  </si>
  <si>
    <t>中标金额（万元）</t>
  </si>
  <si>
    <t>节约资金（万元）</t>
  </si>
  <si>
    <t>节约率%</t>
  </si>
  <si>
    <t xml:space="preserve">       </t>
  </si>
  <si>
    <t>工程建设</t>
  </si>
  <si>
    <t>矿业权交易</t>
  </si>
  <si>
    <t>成交金额（万元）</t>
  </si>
  <si>
    <t>溢价值（万元）</t>
  </si>
  <si>
    <t>国有产权交易</t>
  </si>
  <si>
    <t>资产增值额（万元）</t>
  </si>
  <si>
    <t>国有土地出让</t>
  </si>
  <si>
    <t>罚没财物拍卖</t>
  </si>
  <si>
    <t>其它交易项目</t>
  </si>
  <si>
    <t>行政                                                                                                                                                                  投诉</t>
  </si>
  <si>
    <t>受理投诉（件）</t>
  </si>
  <si>
    <t>办结投诉（件）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</si>
</sst>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* #,##0.00_$_-;\-* #,##0.00_$_-;_-* &quot;-&quot;??_$_-;_-@_-"/>
    <numFmt numFmtId="179" formatCode="#,##0;\-#,##0;&quot;-&quot;"/>
    <numFmt numFmtId="180" formatCode="&quot;$&quot;\ #,##0_-;[Red]&quot;$&quot;\ #,##0\-"/>
    <numFmt numFmtId="181" formatCode="\$#,##0.00;\(\$#,##0.00\)"/>
    <numFmt numFmtId="182" formatCode="\$#,##0;\(\$#,##0\)"/>
    <numFmt numFmtId="183" formatCode="_-&quot;$&quot;\ * #,##0_-;_-&quot;$&quot;\ * #,##0\-;_-&quot;$&quot;\ * &quot;-&quot;_-;_-@_-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#,##0;\(#,##0\)"/>
    <numFmt numFmtId="187" formatCode="&quot;$&quot;\ #,##0.00_-;[Red]&quot;$&quot;\ #,##0.00\-"/>
    <numFmt numFmtId="188" formatCode="_-&quot;$&quot;\ * #,##0.00_-;_-&quot;$&quot;\ * #,##0.00\-;_-&quot;$&quot;\ * &quot;-&quot;??_-;_-@_-"/>
    <numFmt numFmtId="189" formatCode="#,##0.0_);\(#,##0.0\)"/>
    <numFmt numFmtId="190" formatCode="_-* #,##0&quot;$&quot;_-;\-* #,##0&quot;$&quot;_-;_-* &quot;-&quot;&quot;$&quot;_-;_-@_-"/>
    <numFmt numFmtId="191" formatCode="&quot;$&quot;#,##0_);[Red]\(&quot;$&quot;#,##0\)"/>
    <numFmt numFmtId="192" formatCode="&quot;$&quot;#,##0.00_);[Red]\(&quot;$&quot;#,##0.00\)"/>
    <numFmt numFmtId="193" formatCode="_-* #,##0.00&quot;$&quot;_-;\-* #,##0.00&quot;$&quot;_-;_-* &quot;-&quot;??&quot;$&quot;_-;_-@_-"/>
    <numFmt numFmtId="194" formatCode="_(&quot;$&quot;* #,##0_);_(&quot;$&quot;* \(#,##0\);_(&quot;$&quot;* &quot;-&quot;_);_(@_)"/>
    <numFmt numFmtId="195" formatCode="#\ ??/??"/>
    <numFmt numFmtId="196" formatCode="_-* #,##0_$_-;\-* #,##0_$_-;_-* &quot;-&quot;_$_-;_-@_-"/>
    <numFmt numFmtId="197" formatCode="0.0"/>
    <numFmt numFmtId="198" formatCode="0.00_ "/>
    <numFmt numFmtId="199" formatCode="0.00_);[Red]\(0.00\)"/>
    <numFmt numFmtId="200" formatCode="0_);[Red]\(0\)"/>
    <numFmt numFmtId="201" formatCode="0_ "/>
  </numFmts>
  <fonts count="8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b/>
      <sz val="8"/>
      <name val="宋体"/>
      <family val="0"/>
    </font>
    <font>
      <b/>
      <sz val="8"/>
      <name val="黑体"/>
      <family val="3"/>
    </font>
    <font>
      <sz val="11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6"/>
      <name val="方正小标宋简体"/>
      <family val="4"/>
    </font>
    <font>
      <sz val="8"/>
      <name val="黑体"/>
      <family val="3"/>
    </font>
    <font>
      <sz val="12"/>
      <name val="黑体"/>
      <family val="3"/>
    </font>
    <font>
      <sz val="8"/>
      <name val="Times New Roman"/>
      <family val="1"/>
    </font>
    <font>
      <sz val="6"/>
      <name val="黑体"/>
      <family val="3"/>
    </font>
    <font>
      <sz val="10"/>
      <name val="Times New Roman"/>
      <family val="1"/>
    </font>
    <font>
      <sz val="7"/>
      <name val="Times New Roman"/>
      <family val="1"/>
    </font>
    <font>
      <sz val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3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62"/>
      <name val="楷体_GB2312"/>
      <family val="3"/>
    </font>
    <font>
      <sz val="12"/>
      <color indexed="9"/>
      <name val="楷体_GB2312"/>
      <family val="3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2"/>
      <color indexed="8"/>
      <name val="楷体_GB2312"/>
      <family val="3"/>
    </font>
    <font>
      <sz val="12"/>
      <color indexed="20"/>
      <name val="宋体"/>
      <family val="0"/>
    </font>
    <font>
      <sz val="12"/>
      <color indexed="60"/>
      <name val="楷体_GB2312"/>
      <family val="3"/>
    </font>
    <font>
      <sz val="10.5"/>
      <color indexed="17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b/>
      <sz val="10"/>
      <name val="Tms Rmn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2"/>
      <color indexed="10"/>
      <name val="楷体_GB2312"/>
      <family val="3"/>
    </font>
    <font>
      <b/>
      <sz val="9"/>
      <name val="Arial"/>
      <family val="2"/>
    </font>
    <font>
      <sz val="10"/>
      <name val="MS Sans Serif"/>
      <family val="2"/>
    </font>
    <font>
      <sz val="10"/>
      <name val="楷体"/>
      <family val="3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name val="바탕체"/>
      <family val="3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7" fillId="3" borderId="0" applyNumberFormat="0" applyBorder="0" applyAlignment="0" applyProtection="0"/>
    <xf numFmtId="0" fontId="27" fillId="4" borderId="1" applyNumberFormat="0" applyAlignment="0" applyProtection="0"/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1" applyNumberFormat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1" fillId="8" borderId="0" applyNumberFormat="0" applyBorder="0" applyAlignment="0" applyProtection="0"/>
    <xf numFmtId="0" fontId="25" fillId="7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176" fontId="32" fillId="0" borderId="2" applyFill="0" applyProtection="0">
      <alignment horizontal="right"/>
    </xf>
    <xf numFmtId="0" fontId="31" fillId="8" borderId="0" applyNumberFormat="0" applyBorder="0" applyAlignment="0" applyProtection="0"/>
    <xf numFmtId="0" fontId="46" fillId="9" borderId="0" applyNumberFormat="0" applyBorder="0" applyAlignment="0" applyProtection="0"/>
    <xf numFmtId="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11" borderId="0" applyNumberFormat="0" applyBorder="0" applyAlignment="0" applyProtection="0"/>
    <xf numFmtId="0" fontId="19" fillId="3" borderId="0" applyNumberFormat="0" applyBorder="0" applyAlignment="0" applyProtection="0"/>
    <xf numFmtId="0" fontId="4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30" fillId="0" borderId="5" applyNumberFormat="0" applyFill="0" applyAlignment="0" applyProtection="0"/>
    <xf numFmtId="0" fontId="25" fillId="12" borderId="0" applyNumberFormat="0" applyBorder="0" applyAlignment="0" applyProtection="0"/>
    <xf numFmtId="0" fontId="21" fillId="0" borderId="6" applyNumberFormat="0" applyFill="0" applyAlignment="0" applyProtection="0"/>
    <xf numFmtId="0" fontId="25" fillId="13" borderId="0" applyNumberFormat="0" applyBorder="0" applyAlignment="0" applyProtection="0"/>
    <xf numFmtId="0" fontId="22" fillId="5" borderId="7" applyNumberFormat="0" applyAlignment="0" applyProtection="0"/>
    <xf numFmtId="0" fontId="27" fillId="4" borderId="1" applyNumberFormat="0" applyAlignment="0" applyProtection="0"/>
    <xf numFmtId="0" fontId="16" fillId="5" borderId="1" applyNumberFormat="0" applyAlignment="0" applyProtection="0"/>
    <xf numFmtId="0" fontId="49" fillId="6" borderId="0" applyNumberFormat="0" applyBorder="0" applyAlignment="0" applyProtection="0"/>
    <xf numFmtId="0" fontId="36" fillId="9" borderId="8" applyNumberFormat="0" applyAlignment="0" applyProtection="0"/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177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31" fillId="8" borderId="0" applyNumberFormat="0" applyBorder="0" applyAlignment="0" applyProtection="0"/>
    <xf numFmtId="0" fontId="34" fillId="0" borderId="9" applyNumberFormat="0" applyFill="0" applyAlignment="0" applyProtection="0"/>
    <xf numFmtId="0" fontId="45" fillId="6" borderId="0" applyNumberFormat="0" applyBorder="0" applyAlignment="0" applyProtection="0"/>
    <xf numFmtId="0" fontId="33" fillId="0" borderId="10" applyNumberFormat="0" applyFill="0" applyAlignment="0" applyProtection="0"/>
    <xf numFmtId="0" fontId="19" fillId="3" borderId="0" applyNumberFormat="0" applyBorder="0" applyAlignment="0" applyProtection="0"/>
    <xf numFmtId="0" fontId="21" fillId="0" borderId="6" applyNumberFormat="0" applyFill="0" applyAlignment="0" applyProtection="0"/>
    <xf numFmtId="0" fontId="29" fillId="15" borderId="0" applyNumberFormat="0" applyBorder="0" applyAlignment="0" applyProtection="0"/>
    <xf numFmtId="0" fontId="17" fillId="2" borderId="0" applyNumberFormat="0" applyBorder="0" applyAlignment="0" applyProtection="0"/>
    <xf numFmtId="0" fontId="2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1" fillId="5" borderId="7" applyNumberFormat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20" borderId="0" applyNumberFormat="0" applyBorder="0" applyAlignment="0" applyProtection="0"/>
    <xf numFmtId="0" fontId="17" fillId="18" borderId="0" applyNumberFormat="0" applyBorder="0" applyAlignment="0" applyProtection="0"/>
    <xf numFmtId="0" fontId="4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1" fillId="15" borderId="0" applyNumberFormat="0" applyBorder="0" applyAlignment="0" applyProtection="0"/>
    <xf numFmtId="0" fontId="19" fillId="3" borderId="0" applyNumberFormat="0" applyBorder="0" applyAlignment="0" applyProtection="0"/>
    <xf numFmtId="0" fontId="48" fillId="0" borderId="0">
      <alignment/>
      <protection/>
    </xf>
    <xf numFmtId="0" fontId="39" fillId="0" borderId="0">
      <alignment/>
      <protection/>
    </xf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48" fillId="0" borderId="0">
      <alignment/>
      <protection/>
    </xf>
    <xf numFmtId="0" fontId="26" fillId="3" borderId="0" applyNumberFormat="0" applyBorder="0" applyAlignment="0" applyProtection="0"/>
    <xf numFmtId="0" fontId="48" fillId="0" borderId="0">
      <alignment/>
      <protection/>
    </xf>
    <xf numFmtId="0" fontId="40" fillId="3" borderId="0" applyNumberFormat="0" applyBorder="0" applyAlignment="0" applyProtection="0"/>
    <xf numFmtId="0" fontId="39" fillId="0" borderId="0">
      <alignment/>
      <protection/>
    </xf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10" borderId="0" applyNumberFormat="0" applyBorder="0" applyAlignment="0" applyProtection="0"/>
    <xf numFmtId="0" fontId="47" fillId="0" borderId="0">
      <alignment/>
      <protection/>
    </xf>
    <xf numFmtId="0" fontId="20" fillId="0" borderId="4" applyNumberFormat="0" applyFill="0" applyAlignment="0" applyProtection="0"/>
    <xf numFmtId="49" fontId="0" fillId="0" borderId="0" applyFont="0" applyFill="0" applyBorder="0" applyAlignment="0" applyProtection="0"/>
    <xf numFmtId="0" fontId="47" fillId="0" borderId="0">
      <alignment/>
      <protection/>
    </xf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31" fillId="8" borderId="0" applyNumberFormat="0" applyBorder="0" applyAlignment="0" applyProtection="0"/>
    <xf numFmtId="0" fontId="49" fillId="17" borderId="0" applyNumberFormat="0" applyBorder="0" applyAlignment="0" applyProtection="0"/>
    <xf numFmtId="0" fontId="49" fillId="8" borderId="0" applyNumberFormat="0" applyBorder="0" applyAlignment="0" applyProtection="0"/>
    <xf numFmtId="0" fontId="52" fillId="2" borderId="0" applyNumberFormat="0" applyBorder="0" applyAlignment="0" applyProtection="0"/>
    <xf numFmtId="0" fontId="30" fillId="0" borderId="5" applyNumberFormat="0" applyFill="0" applyAlignment="0" applyProtection="0"/>
    <xf numFmtId="0" fontId="49" fillId="3" borderId="0" applyNumberFormat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0" fontId="49" fillId="6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180" fontId="32" fillId="0" borderId="0">
      <alignment/>
      <protection/>
    </xf>
    <xf numFmtId="0" fontId="17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7" fillId="18" borderId="0" applyNumberFormat="0" applyBorder="0" applyAlignment="0" applyProtection="0"/>
    <xf numFmtId="0" fontId="52" fillId="2" borderId="0" applyNumberFormat="0" applyBorder="0" applyAlignment="0" applyProtection="0"/>
    <xf numFmtId="0" fontId="26" fillId="2" borderId="0" applyNumberFormat="0" applyBorder="0" applyAlignment="0" applyProtection="0"/>
    <xf numFmtId="0" fontId="17" fillId="22" borderId="0" applyNumberFormat="0" applyBorder="0" applyAlignment="0" applyProtection="0"/>
    <xf numFmtId="0" fontId="45" fillId="6" borderId="0" applyNumberFormat="0" applyBorder="0" applyAlignment="0" applyProtection="0"/>
    <xf numFmtId="0" fontId="49" fillId="18" borderId="0" applyNumberFormat="0" applyBorder="0" applyAlignment="0" applyProtection="0"/>
    <xf numFmtId="0" fontId="1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7" borderId="0" applyNumberFormat="0" applyBorder="0" applyAlignment="0" applyProtection="0"/>
    <xf numFmtId="0" fontId="40" fillId="3" borderId="0" applyNumberFormat="0" applyBorder="0" applyAlignment="0" applyProtection="0"/>
    <xf numFmtId="0" fontId="49" fillId="18" borderId="0" applyNumberFormat="0" applyBorder="0" applyAlignment="0" applyProtection="0"/>
    <xf numFmtId="0" fontId="40" fillId="3" borderId="0" applyNumberFormat="0" applyBorder="0" applyAlignment="0" applyProtection="0"/>
    <xf numFmtId="0" fontId="45" fillId="6" borderId="0" applyNumberFormat="0" applyBorder="0" applyAlignment="0" applyProtection="0"/>
    <xf numFmtId="0" fontId="49" fillId="22" borderId="0" applyNumberFormat="0" applyBorder="0" applyAlignment="0" applyProtection="0"/>
    <xf numFmtId="0" fontId="58" fillId="24" borderId="0" applyNumberFormat="0" applyBorder="0" applyAlignment="0" applyProtection="0"/>
    <xf numFmtId="0" fontId="25" fillId="12" borderId="0" applyNumberFormat="0" applyBorder="0" applyAlignment="0" applyProtection="0"/>
    <xf numFmtId="0" fontId="58" fillId="25" borderId="0" applyNumberFormat="0" applyBorder="0" applyAlignment="0" applyProtection="0"/>
    <xf numFmtId="0" fontId="0" fillId="0" borderId="0">
      <alignment/>
      <protection/>
    </xf>
    <xf numFmtId="0" fontId="63" fillId="0" borderId="2" applyNumberFormat="0" applyFill="0" applyProtection="0">
      <alignment horizontal="center"/>
    </xf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0" fontId="25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25" fillId="20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57" fillId="26" borderId="11">
      <alignment/>
      <protection locked="0"/>
    </xf>
    <xf numFmtId="0" fontId="25" fillId="23" borderId="0" applyNumberFormat="0" applyBorder="0" applyAlignment="0" applyProtection="0"/>
    <xf numFmtId="38" fontId="0" fillId="0" borderId="0" applyFont="0" applyFill="0" applyBorder="0" applyAlignment="0" applyProtection="0"/>
    <xf numFmtId="0" fontId="32" fillId="0" borderId="12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17" fillId="0" borderId="0">
      <alignment vertical="center"/>
      <protection/>
    </xf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29" fillId="15" borderId="0" applyNumberFormat="0" applyBorder="0" applyAlignment="0" applyProtection="0"/>
    <xf numFmtId="0" fontId="44" fillId="13" borderId="0" applyNumberFormat="0" applyBorder="0" applyAlignment="0" applyProtection="0"/>
    <xf numFmtId="0" fontId="44" fillId="20" borderId="0" applyNumberFormat="0" applyBorder="0" applyAlignment="0" applyProtection="0"/>
    <xf numFmtId="0" fontId="19" fillId="3" borderId="0" applyNumberFormat="0" applyBorder="0" applyAlignment="0" applyProtection="0"/>
    <xf numFmtId="0" fontId="44" fillId="23" borderId="0" applyNumberFormat="0" applyBorder="0" applyAlignment="0" applyProtection="0"/>
    <xf numFmtId="0" fontId="48" fillId="0" borderId="0">
      <alignment/>
      <protection locked="0"/>
    </xf>
    <xf numFmtId="0" fontId="46" fillId="27" borderId="0" applyNumberFormat="0" applyBorder="0" applyAlignment="0" applyProtection="0"/>
    <xf numFmtId="0" fontId="45" fillId="6" borderId="0" applyNumberFormat="0" applyBorder="0" applyAlignment="0" applyProtection="0"/>
    <xf numFmtId="0" fontId="18" fillId="17" borderId="0" applyNumberFormat="0" applyBorder="0" applyAlignment="0" applyProtection="0"/>
    <xf numFmtId="0" fontId="46" fillId="18" borderId="0" applyNumberFormat="0" applyBorder="0" applyAlignment="0" applyProtection="0"/>
    <xf numFmtId="10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46" fillId="28" borderId="0" applyNumberFormat="0" applyBorder="0" applyAlignment="0" applyProtection="0"/>
    <xf numFmtId="0" fontId="25" fillId="14" borderId="0" applyNumberFormat="0" applyBorder="0" applyAlignment="0" applyProtection="0"/>
    <xf numFmtId="0" fontId="31" fillId="8" borderId="0" applyNumberFormat="0" applyBorder="0" applyAlignment="0" applyProtection="0"/>
    <xf numFmtId="0" fontId="46" fillId="9" borderId="0" applyNumberFormat="0" applyBorder="0" applyAlignment="0" applyProtection="0"/>
    <xf numFmtId="0" fontId="52" fillId="2" borderId="0" applyNumberFormat="0" applyBorder="0" applyAlignment="0" applyProtection="0"/>
    <xf numFmtId="0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26" fillId="2" borderId="0" applyNumberFormat="0" applyBorder="0" applyAlignment="0" applyProtection="0"/>
    <xf numFmtId="187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5" borderId="0" applyNumberFormat="0" applyBorder="0" applyAlignment="0" applyProtection="0"/>
    <xf numFmtId="0" fontId="25" fillId="19" borderId="0" applyNumberFormat="0" applyBorder="0" applyAlignment="0" applyProtection="0"/>
    <xf numFmtId="0" fontId="46" fillId="27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184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59" fillId="0" borderId="13" applyNumberFormat="0" applyAlignment="0" applyProtection="0"/>
    <xf numFmtId="0" fontId="25" fillId="13" borderId="0" applyNumberFormat="0" applyBorder="0" applyAlignment="0" applyProtection="0"/>
    <xf numFmtId="0" fontId="19" fillId="3" borderId="0" applyNumberFormat="0" applyBorder="0" applyAlignment="0" applyProtection="0"/>
    <xf numFmtId="0" fontId="46" fillId="20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46" fillId="18" borderId="0" applyNumberFormat="0" applyBorder="0" applyAlignment="0" applyProtection="0"/>
    <xf numFmtId="0" fontId="25" fillId="20" borderId="0" applyNumberFormat="0" applyBorder="0" applyAlignment="0" applyProtection="0"/>
    <xf numFmtId="0" fontId="46" fillId="23" borderId="0" applyNumberFormat="0" applyBorder="0" applyAlignment="0" applyProtection="0"/>
    <xf numFmtId="0" fontId="52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62" fillId="0" borderId="0">
      <alignment/>
      <protection/>
    </xf>
    <xf numFmtId="0" fontId="31" fillId="8" borderId="0" applyNumberFormat="0" applyBorder="0" applyAlignment="0" applyProtection="0"/>
    <xf numFmtId="179" fontId="53" fillId="0" borderId="0" applyFill="0" applyBorder="0" applyAlignment="0">
      <protection/>
    </xf>
    <xf numFmtId="0" fontId="54" fillId="8" borderId="0" applyNumberFormat="0" applyBorder="0" applyAlignment="0" applyProtection="0"/>
    <xf numFmtId="0" fontId="56" fillId="0" borderId="14">
      <alignment horizontal="center"/>
      <protection/>
    </xf>
    <xf numFmtId="0" fontId="16" fillId="5" borderId="1" applyNumberFormat="0" applyAlignment="0" applyProtection="0"/>
    <xf numFmtId="0" fontId="36" fillId="9" borderId="8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13" fillId="0" borderId="0">
      <alignment/>
      <protection/>
    </xf>
    <xf numFmtId="185" fontId="0" fillId="0" borderId="0" applyFont="0" applyFill="0" applyBorder="0" applyAlignment="0" applyProtection="0"/>
    <xf numFmtId="0" fontId="32" fillId="0" borderId="0">
      <alignment/>
      <protection/>
    </xf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1" fontId="13" fillId="0" borderId="0">
      <alignment/>
      <protection/>
    </xf>
    <xf numFmtId="0" fontId="40" fillId="3" borderId="0" applyNumberFormat="0" applyBorder="0" applyAlignment="0" applyProtection="0"/>
    <xf numFmtId="0" fontId="31" fillId="8" borderId="0" applyNumberFormat="0" applyBorder="0" applyAlignment="0" applyProtection="0"/>
    <xf numFmtId="0" fontId="55" fillId="0" borderId="0" applyProtection="0">
      <alignment/>
    </xf>
    <xf numFmtId="182" fontId="13" fillId="0" borderId="0">
      <alignment/>
      <protection/>
    </xf>
    <xf numFmtId="0" fontId="44" fillId="16" borderId="0" applyNumberFormat="0" applyBorder="0" applyAlignment="0" applyProtection="0"/>
    <xf numFmtId="0" fontId="31" fillId="6" borderId="0" applyNumberFormat="0" applyBorder="0" applyAlignment="0" applyProtection="0"/>
    <xf numFmtId="0" fontId="37" fillId="0" borderId="0" applyNumberFormat="0" applyFill="0" applyBorder="0" applyAlignment="0" applyProtection="0"/>
    <xf numFmtId="2" fontId="55" fillId="0" borderId="0" applyProtection="0">
      <alignment/>
    </xf>
    <xf numFmtId="0" fontId="19" fillId="3" borderId="0" applyNumberFormat="0" applyBorder="0" applyAlignment="0" applyProtection="0"/>
    <xf numFmtId="0" fontId="64" fillId="0" borderId="5" applyNumberFormat="0" applyFill="0" applyAlignment="0" applyProtection="0"/>
    <xf numFmtId="0" fontId="65" fillId="5" borderId="0" applyNumberFormat="0" applyBorder="0" applyAlignment="0" applyProtection="0"/>
    <xf numFmtId="0" fontId="59" fillId="0" borderId="15">
      <alignment horizontal="left" vertical="center"/>
      <protection/>
    </xf>
    <xf numFmtId="0" fontId="66" fillId="0" borderId="0" applyProtection="0">
      <alignment/>
    </xf>
    <xf numFmtId="0" fontId="31" fillId="8" borderId="0" applyNumberFormat="0" applyBorder="0" applyAlignment="0" applyProtection="0"/>
    <xf numFmtId="0" fontId="59" fillId="0" borderId="0" applyProtection="0">
      <alignment/>
    </xf>
    <xf numFmtId="0" fontId="65" fillId="10" borderId="16" applyNumberFormat="0" applyBorder="0" applyAlignment="0" applyProtection="0"/>
    <xf numFmtId="189" fontId="67" fillId="29" borderId="0">
      <alignment/>
      <protection/>
    </xf>
    <xf numFmtId="0" fontId="68" fillId="9" borderId="8" applyNumberForma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189" fontId="69" fillId="30" borderId="0">
      <alignment/>
      <protection/>
    </xf>
    <xf numFmtId="38" fontId="0" fillId="0" borderId="0" applyFont="0" applyFill="0" applyBorder="0" applyAlignment="0" applyProtection="0"/>
    <xf numFmtId="0" fontId="31" fillId="8" borderId="0" applyNumberFormat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8" borderId="0" applyNumberFormat="0" applyBorder="0" applyAlignment="0" applyProtection="0"/>
    <xf numFmtId="191" fontId="0" fillId="0" borderId="0" applyFont="0" applyFill="0" applyBorder="0" applyAlignment="0" applyProtection="0"/>
    <xf numFmtId="0" fontId="31" fillId="8" borderId="0" applyNumberFormat="0" applyBorder="0" applyAlignment="0" applyProtection="0"/>
    <xf numFmtId="192" fontId="0" fillId="0" borderId="0" applyFont="0" applyFill="0" applyBorder="0" applyAlignment="0" applyProtection="0"/>
    <xf numFmtId="0" fontId="13" fillId="0" borderId="0">
      <alignment/>
      <protection/>
    </xf>
    <xf numFmtId="37" fontId="71" fillId="0" borderId="0">
      <alignment/>
      <protection/>
    </xf>
    <xf numFmtId="0" fontId="67" fillId="0" borderId="0">
      <alignment/>
      <protection/>
    </xf>
    <xf numFmtId="0" fontId="40" fillId="3" borderId="0" applyNumberFormat="0" applyBorder="0" applyAlignment="0" applyProtection="0"/>
    <xf numFmtId="0" fontId="48" fillId="0" borderId="0">
      <alignment/>
      <protection/>
    </xf>
    <xf numFmtId="0" fontId="0" fillId="10" borderId="3" applyNumberFormat="0" applyFont="0" applyAlignment="0" applyProtection="0"/>
    <xf numFmtId="0" fontId="22" fillId="5" borderId="7" applyNumberFormat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0" fillId="31" borderId="0" applyNumberFormat="0" applyFont="0" applyBorder="0" applyAlignment="0" applyProtection="0"/>
    <xf numFmtId="0" fontId="4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1">
      <alignment/>
      <protection locked="0"/>
    </xf>
    <xf numFmtId="0" fontId="70" fillId="0" borderId="0">
      <alignment/>
      <protection/>
    </xf>
    <xf numFmtId="0" fontId="57" fillId="26" borderId="11">
      <alignment/>
      <protection locked="0"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7" applyProtection="0">
      <alignment/>
    </xf>
    <xf numFmtId="19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>
      <alignment/>
      <protection/>
    </xf>
    <xf numFmtId="0" fontId="32" fillId="0" borderId="12" applyNumberFormat="0" applyFill="0" applyProtection="0">
      <alignment horizontal="right"/>
    </xf>
    <xf numFmtId="0" fontId="73" fillId="0" borderId="4" applyNumberFormat="0" applyFill="0" applyAlignment="0" applyProtection="0"/>
    <xf numFmtId="0" fontId="74" fillId="0" borderId="6" applyNumberFormat="0" applyFill="0" applyAlignment="0" applyProtection="0"/>
    <xf numFmtId="43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5" fillId="0" borderId="12" applyNumberFormat="0" applyFill="0" applyProtection="0">
      <alignment horizontal="center"/>
    </xf>
    <xf numFmtId="0" fontId="42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40" fillId="3" borderId="0" applyNumberFormat="0" applyBorder="0" applyAlignment="0" applyProtection="0"/>
    <xf numFmtId="0" fontId="31" fillId="8" borderId="0" applyNumberFormat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0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5" fillId="8" borderId="0" applyNumberFormat="0" applyBorder="0" applyAlignment="0" applyProtection="0"/>
    <xf numFmtId="0" fontId="50" fillId="8" borderId="0" applyNumberFormat="0" applyBorder="0" applyAlignment="0" applyProtection="0"/>
    <xf numFmtId="0" fontId="19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8" fillId="6" borderId="0" applyNumberFormat="0" applyBorder="0" applyAlignment="0" applyProtection="0"/>
    <xf numFmtId="0" fontId="19" fillId="3" borderId="0" applyNumberFormat="0" applyBorder="0" applyAlignment="0" applyProtection="0"/>
    <xf numFmtId="0" fontId="54" fillId="8" borderId="0" applyNumberFormat="0" applyBorder="0" applyAlignment="0" applyProtection="0"/>
    <xf numFmtId="0" fontId="50" fillId="6" borderId="0" applyNumberFormat="0" applyBorder="0" applyAlignment="0" applyProtection="0"/>
    <xf numFmtId="0" fontId="45" fillId="6" borderId="0" applyNumberFormat="0" applyBorder="0" applyAlignment="0" applyProtection="0"/>
    <xf numFmtId="0" fontId="19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42" fillId="8" borderId="0" applyNumberFormat="0" applyBorder="0" applyAlignment="0" applyProtection="0"/>
    <xf numFmtId="0" fontId="44" fillId="21" borderId="0" applyNumberFormat="0" applyBorder="0" applyAlignment="0" applyProtection="0"/>
    <xf numFmtId="0" fontId="52" fillId="2" borderId="0" applyNumberFormat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45" fillId="6" borderId="0" applyNumberFormat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31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6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4" borderId="1" applyNumberForma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4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8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3" borderId="0" applyNumberFormat="0" applyBorder="0" applyAlignment="0" applyProtection="0"/>
    <xf numFmtId="0" fontId="52" fillId="3" borderId="0" applyNumberFormat="0" applyBorder="0" applyAlignment="0" applyProtection="0"/>
    <xf numFmtId="0" fontId="26" fillId="3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0" fontId="77" fillId="2" borderId="0" applyNumberFormat="0" applyBorder="0" applyAlignment="0" applyProtection="0"/>
    <xf numFmtId="0" fontId="19" fillId="2" borderId="0" applyNumberFormat="0" applyBorder="0" applyAlignment="0" applyProtection="0"/>
    <xf numFmtId="0" fontId="40" fillId="3" borderId="0" applyNumberFormat="0" applyBorder="0" applyAlignment="0" applyProtection="0"/>
    <xf numFmtId="0" fontId="79" fillId="0" borderId="10" applyNumberFormat="0" applyFill="0" applyAlignment="0" applyProtection="0"/>
    <xf numFmtId="0" fontId="40" fillId="3" borderId="0" applyNumberFormat="0" applyBorder="0" applyAlignment="0" applyProtection="0"/>
    <xf numFmtId="0" fontId="0" fillId="10" borderId="3" applyNumberFormat="0" applyFon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8" fillId="32" borderId="0" applyNumberFormat="0" applyBorder="0" applyAlignment="0" applyProtection="0"/>
    <xf numFmtId="0" fontId="19" fillId="2" borderId="0" applyNumberFormat="0" applyBorder="0" applyAlignment="0" applyProtection="0"/>
    <xf numFmtId="0" fontId="40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3" fillId="0" borderId="2" applyNumberFormat="0" applyFill="0" applyProtection="0">
      <alignment horizontal="left"/>
    </xf>
    <xf numFmtId="0" fontId="81" fillId="0" borderId="9" applyNumberFormat="0" applyFill="0" applyAlignment="0" applyProtection="0"/>
    <xf numFmtId="196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0" borderId="0">
      <alignment/>
      <protection/>
    </xf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1" fontId="32" fillId="0" borderId="2" applyFill="0" applyProtection="0">
      <alignment horizontal="center"/>
    </xf>
    <xf numFmtId="1" fontId="1" fillId="0" borderId="16">
      <alignment vertical="center"/>
      <protection locked="0"/>
    </xf>
    <xf numFmtId="197" fontId="1" fillId="0" borderId="16">
      <alignment vertical="center"/>
      <protection locked="0"/>
    </xf>
    <xf numFmtId="43" fontId="0" fillId="0" borderId="0" applyFont="0" applyFill="0" applyBorder="0" applyAlignment="0" applyProtection="0"/>
    <xf numFmtId="0" fontId="83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98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98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98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99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1" fillId="0" borderId="16" xfId="3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200" fontId="11" fillId="0" borderId="16" xfId="0" applyNumberFormat="1" applyFont="1" applyBorder="1" applyAlignment="1" applyProtection="1">
      <alignment horizontal="center" vertical="center" wrapText="1"/>
      <protection locked="0"/>
    </xf>
    <xf numFmtId="200" fontId="11" fillId="0" borderId="22" xfId="0" applyNumberFormat="1" applyFont="1" applyBorder="1" applyAlignment="1" applyProtection="1">
      <alignment horizontal="center" vertical="center" wrapText="1"/>
      <protection locked="0"/>
    </xf>
    <xf numFmtId="199" fontId="11" fillId="0" borderId="16" xfId="0" applyNumberFormat="1" applyFont="1" applyBorder="1" applyAlignment="1" applyProtection="1">
      <alignment horizontal="center" wrapText="1"/>
      <protection locked="0"/>
    </xf>
    <xf numFmtId="199" fontId="3" fillId="0" borderId="0" xfId="0" applyNumberFormat="1" applyFont="1" applyBorder="1" applyAlignment="1" applyProtection="1">
      <alignment horizontal="center" vertical="center" wrapText="1"/>
      <protection locked="0"/>
    </xf>
    <xf numFmtId="200" fontId="11" fillId="0" borderId="12" xfId="0" applyNumberFormat="1" applyFont="1" applyBorder="1" applyAlignment="1" applyProtection="1">
      <alignment horizontal="center" vertical="center" wrapText="1"/>
      <protection locked="0"/>
    </xf>
    <xf numFmtId="10" fontId="11" fillId="0" borderId="16" xfId="0" applyNumberFormat="1" applyFont="1" applyBorder="1" applyAlignment="1" applyProtection="1">
      <alignment horizontal="center" vertical="center" wrapText="1"/>
      <protection locked="0"/>
    </xf>
    <xf numFmtId="10" fontId="3" fillId="0" borderId="0" xfId="0" applyNumberFormat="1" applyFont="1" applyAlignment="1" applyProtection="1">
      <alignment horizontal="center" vertical="center" wrapText="1"/>
      <protection locked="0"/>
    </xf>
    <xf numFmtId="201" fontId="11" fillId="0" borderId="16" xfId="0" applyNumberFormat="1" applyFont="1" applyBorder="1" applyAlignment="1" applyProtection="1">
      <alignment horizontal="center" vertical="center" wrapText="1"/>
      <protection locked="0"/>
    </xf>
    <xf numFmtId="199" fontId="13" fillId="0" borderId="16" xfId="0" applyNumberFormat="1" applyFont="1" applyBorder="1" applyAlignment="1" applyProtection="1">
      <alignment horizontal="center" vertical="center" wrapText="1"/>
      <protection locked="0"/>
    </xf>
    <xf numFmtId="199" fontId="14" fillId="0" borderId="16" xfId="0" applyNumberFormat="1" applyFont="1" applyBorder="1" applyAlignment="1" applyProtection="1">
      <alignment horizontal="center" vertical="center" wrapText="1"/>
      <protection locked="0"/>
    </xf>
  </cellXfs>
  <cellStyles count="446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20% - Accent4" xfId="23"/>
    <cellStyle name="40% - 强调文字颜色 3" xfId="24"/>
    <cellStyle name="计算 2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好_三季度－表二" xfId="66"/>
    <cellStyle name="Currency [0]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输出 2" xfId="80"/>
    <cellStyle name="20% - 强调文字颜色 2" xfId="81"/>
    <cellStyle name="40% - 强调文字颜色 2" xfId="82"/>
    <cellStyle name="千位分隔[0] 2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差_2006年全省财力计算表（中央、决算）" xfId="91"/>
    <cellStyle name="60% - 强调文字颜色 5" xfId="92"/>
    <cellStyle name="强调文字颜色 6" xfId="93"/>
    <cellStyle name="适中 2" xfId="94"/>
    <cellStyle name="好_业务工作量指标" xfId="95"/>
    <cellStyle name="_弱电系统设备配置报价清单" xfId="96"/>
    <cellStyle name="0,0&#13;&#10;NA&#13;&#10;" xfId="97"/>
    <cellStyle name="40% - 强调文字颜色 6" xfId="98"/>
    <cellStyle name="60% - 强调文字颜色 6" xfId="99"/>
    <cellStyle name="_ET_STYLE_NoName_00_" xfId="100"/>
    <cellStyle name="好_汇总-县级财政报表附表" xfId="101"/>
    <cellStyle name="_Book1_1" xfId="102"/>
    <cellStyle name="好_2008年县级公安保障标准落实奖励经费分配测算" xfId="103"/>
    <cellStyle name="_20100326高清市院遂宁检察院1080P配置清单26日改" xfId="104"/>
    <cellStyle name="20% - Accent2" xfId="105"/>
    <cellStyle name="20% - Accent3" xfId="106"/>
    <cellStyle name="?鹎%U龡&amp;H?_x0008__x001C__x001C_?_x0007__x0001__x0001_" xfId="107"/>
    <cellStyle name="_Book1" xfId="108"/>
    <cellStyle name="Accent2 - 20%" xfId="109"/>
    <cellStyle name="_Book1_2" xfId="110"/>
    <cellStyle name="Heading 1" xfId="111"/>
    <cellStyle name="_Book1_3" xfId="112"/>
    <cellStyle name="_ET_STYLE_NoName_00__Book1_1" xfId="113"/>
    <cellStyle name="Accent1 - 20%" xfId="114"/>
    <cellStyle name="20% - Accent1" xfId="115"/>
    <cellStyle name="20% - Accent5" xfId="116"/>
    <cellStyle name="20% - Accent6" xfId="117"/>
    <cellStyle name="差_奖励补助测算5.24冯铸" xfId="118"/>
    <cellStyle name="20% - 强调文字颜色 1 2" xfId="119"/>
    <cellStyle name="20% - 强调文字颜色 2 2" xfId="120"/>
    <cellStyle name="好_03昭通" xfId="121"/>
    <cellStyle name="Heading 2" xfId="122"/>
    <cellStyle name="20% - 强调文字颜色 3 2" xfId="123"/>
    <cellStyle name="常规 3" xfId="124"/>
    <cellStyle name="Mon閠aire_!!!GO" xfId="125"/>
    <cellStyle name="20% - 强调文字颜色 4 2" xfId="126"/>
    <cellStyle name="콤마_BOILER-CO1" xfId="127"/>
    <cellStyle name="寘嬫愗傝_Region Orders (2)" xfId="128"/>
    <cellStyle name="20% - 强调文字颜色 5 2" xfId="129"/>
    <cellStyle name="20% - 强调文字颜色 6 2" xfId="130"/>
    <cellStyle name="40% - Accent1" xfId="131"/>
    <cellStyle name="40% - Accent2" xfId="132"/>
    <cellStyle name="40% - Accent3" xfId="133"/>
    <cellStyle name="Normal - Style1" xfId="134"/>
    <cellStyle name="40% - Accent4" xfId="135"/>
    <cellStyle name="警告文本 2" xfId="136"/>
    <cellStyle name="好_不用软件计算9.1不考虑经费管理评价xl" xfId="137"/>
    <cellStyle name="40% - Accent5" xfId="138"/>
    <cellStyle name="好_第五部分(才淼、饶永宏）" xfId="139"/>
    <cellStyle name="好_00省级(定稿)" xfId="140"/>
    <cellStyle name="40% - Accent6" xfId="141"/>
    <cellStyle name="差_指标四" xfId="142"/>
    <cellStyle name="40% - 强调文字颜色 1 2" xfId="143"/>
    <cellStyle name="好_奖励补助测算7.25" xfId="144"/>
    <cellStyle name="40% - 强调文字颜色 2 2" xfId="145"/>
    <cellStyle name="40% - 强调文字颜色 3 2" xfId="146"/>
    <cellStyle name="好_2006年分析表" xfId="147"/>
    <cellStyle name="40% - 强调文字颜色 5 2" xfId="148"/>
    <cellStyle name="好_下半年禁毒办案经费分配2544.3万元" xfId="149"/>
    <cellStyle name="差_03昭通" xfId="150"/>
    <cellStyle name="40% - 强调文字颜色 6 2" xfId="151"/>
    <cellStyle name="强调 2" xfId="152"/>
    <cellStyle name="60% - Accent1" xfId="153"/>
    <cellStyle name="强调 3" xfId="154"/>
    <cellStyle name="常规 2 2" xfId="155"/>
    <cellStyle name="部门" xfId="156"/>
    <cellStyle name="60% - Accent2" xfId="157"/>
    <cellStyle name="常规 2 3" xfId="158"/>
    <cellStyle name="60% - Accent3" xfId="159"/>
    <cellStyle name="常规 2 4" xfId="160"/>
    <cellStyle name="PSInt" xfId="161"/>
    <cellStyle name="per.style" xfId="162"/>
    <cellStyle name="60% - Accent4" xfId="163"/>
    <cellStyle name="强调文字颜色 4 2" xfId="164"/>
    <cellStyle name="常规 2 5" xfId="165"/>
    <cellStyle name="差_云南农村义务教育统计表" xfId="166"/>
    <cellStyle name="60% - Accent5" xfId="167"/>
    <cellStyle name="好_检验表" xfId="168"/>
    <cellStyle name="常规 2 6" xfId="169"/>
    <cellStyle name="t" xfId="170"/>
    <cellStyle name="60% - Accent6" xfId="171"/>
    <cellStyle name="콤마 [0]_BOILER-CO1" xfId="172"/>
    <cellStyle name="商品名称" xfId="173"/>
    <cellStyle name="Heading 4" xfId="174"/>
    <cellStyle name="60% - 强调文字颜色 1 2" xfId="175"/>
    <cellStyle name="常规 5" xfId="176"/>
    <cellStyle name="60% - 强调文字颜色 2 2" xfId="177"/>
    <cellStyle name="60% - 强调文字颜色 3 2" xfId="178"/>
    <cellStyle name="Neutral" xfId="179"/>
    <cellStyle name="60% - 强调文字颜色 4 2" xfId="180"/>
    <cellStyle name="60% - 强调文字颜色 5 2" xfId="181"/>
    <cellStyle name="好_2007年人员分部门统计表" xfId="182"/>
    <cellStyle name="60% - 强调文字颜色 6 2" xfId="183"/>
    <cellStyle name="6mal" xfId="184"/>
    <cellStyle name="Accent1" xfId="185"/>
    <cellStyle name="差_2006年基础数据" xfId="186"/>
    <cellStyle name="Accent1 - 40%" xfId="187"/>
    <cellStyle name="Accent1 - 60%" xfId="188"/>
    <cellStyle name="Percent [2]" xfId="189"/>
    <cellStyle name="Accent1_公安安全支出补充表5.14" xfId="190"/>
    <cellStyle name="Accent2" xfId="191"/>
    <cellStyle name="Accent2_公安安全支出补充表5.14" xfId="192"/>
    <cellStyle name="差_2007年检察院案件数" xfId="193"/>
    <cellStyle name="Accent3" xfId="194"/>
    <cellStyle name="好_指标四" xfId="195"/>
    <cellStyle name="Milliers_!!!GO" xfId="196"/>
    <cellStyle name="Accent3 - 20%" xfId="197"/>
    <cellStyle name="好_0502通海县" xfId="198"/>
    <cellStyle name="Mon閠aire [0]_!!!GO" xfId="199"/>
    <cellStyle name="Accent3 - 40%" xfId="200"/>
    <cellStyle name="好_2009年一般性转移支付标准工资_~4190974" xfId="201"/>
    <cellStyle name="Accent3 - 60%" xfId="202"/>
    <cellStyle name="Accent3_公安安全支出补充表5.14" xfId="203"/>
    <cellStyle name="Accent4" xfId="204"/>
    <cellStyle name="Accent4 - 20%" xfId="205"/>
    <cellStyle name="Accent4 - 40%" xfId="206"/>
    <cellStyle name="捠壿 [0.00]_Region Orders (2)" xfId="207"/>
    <cellStyle name="Accent4 - 60%" xfId="208"/>
    <cellStyle name="Header1" xfId="209"/>
    <cellStyle name="Accent4_公安安全支出补充表5.14" xfId="210"/>
    <cellStyle name="好_2009年一般性转移支付标准工资_~5676413" xfId="211"/>
    <cellStyle name="Accent5" xfId="212"/>
    <cellStyle name="好_11大理" xfId="213"/>
    <cellStyle name="Accent5 - 20%" xfId="214"/>
    <cellStyle name="千分位[0]_ 白土" xfId="215"/>
    <cellStyle name="Accent5 - 40%" xfId="216"/>
    <cellStyle name="Accent5 - 60%" xfId="217"/>
    <cellStyle name="Accent5_公安安全支出补充表5.14" xfId="218"/>
    <cellStyle name="Accent6" xfId="219"/>
    <cellStyle name="好_M03" xfId="220"/>
    <cellStyle name="Accent6 - 20%" xfId="221"/>
    <cellStyle name="Accent6 - 40%" xfId="222"/>
    <cellStyle name="Accent6 - 60%" xfId="223"/>
    <cellStyle name="常规 4" xfId="224"/>
    <cellStyle name="Accent6_公安安全支出补充表5.14" xfId="225"/>
    <cellStyle name="昗弨_Pacific Region P&amp;L" xfId="226"/>
    <cellStyle name="Bad" xfId="227"/>
    <cellStyle name="Calc Currency (0)" xfId="228"/>
    <cellStyle name="差_530623_2006年县级财政报表附表" xfId="229"/>
    <cellStyle name="PSHeading" xfId="230"/>
    <cellStyle name="Calculation" xfId="231"/>
    <cellStyle name="Check Cell" xfId="232"/>
    <cellStyle name="ColLevel_0" xfId="233"/>
    <cellStyle name="Comma [0]" xfId="234"/>
    <cellStyle name="통화_BOILER-CO1" xfId="235"/>
    <cellStyle name="comma zerodec" xfId="236"/>
    <cellStyle name="Comma_!!!GO" xfId="237"/>
    <cellStyle name="样式 1" xfId="238"/>
    <cellStyle name="分级显示列_1_Book1" xfId="239"/>
    <cellStyle name="Currency_!!!GO" xfId="240"/>
    <cellStyle name="Currency1" xfId="241"/>
    <cellStyle name="好_指标五" xfId="242"/>
    <cellStyle name="差_云南省2008年中小学教职工情况（教育厅提供20090101加工整理）" xfId="243"/>
    <cellStyle name="Date" xfId="244"/>
    <cellStyle name="Dollar (zero dec)" xfId="245"/>
    <cellStyle name="强调文字颜色 1 2" xfId="246"/>
    <cellStyle name="差_1110洱源县" xfId="247"/>
    <cellStyle name="Explanatory Text" xfId="248"/>
    <cellStyle name="Fixed" xfId="249"/>
    <cellStyle name="Good" xfId="250"/>
    <cellStyle name="标题 2 2" xfId="251"/>
    <cellStyle name="Grey" xfId="252"/>
    <cellStyle name="Header2" xfId="253"/>
    <cellStyle name="HEADING1" xfId="254"/>
    <cellStyle name="差_地方配套按人均增幅控制8.31（调整结案率后）xl" xfId="255"/>
    <cellStyle name="HEADING2" xfId="256"/>
    <cellStyle name="Input [yellow]" xfId="257"/>
    <cellStyle name="Input Cells" xfId="258"/>
    <cellStyle name="检查单元格 2" xfId="259"/>
    <cellStyle name="归盒啦_95" xfId="260"/>
    <cellStyle name="Linked Cell" xfId="261"/>
    <cellStyle name="Linked Cells" xfId="262"/>
    <cellStyle name="Millares [0]_96 Risk" xfId="263"/>
    <cellStyle name="差_奖励补助测算7.25" xfId="264"/>
    <cellStyle name="Millares_96 Risk" xfId="265"/>
    <cellStyle name="Milliers [0]_!!!GO" xfId="266"/>
    <cellStyle name="烹拳 [0]_ +Foil &amp; -FOIL &amp; PAPER" xfId="267"/>
    <cellStyle name="差_县级基础数据" xfId="268"/>
    <cellStyle name="Moneda [0]_96 Risk" xfId="269"/>
    <cellStyle name="差_2009年一般性转移支付标准工资_奖励补助测算7.23" xfId="270"/>
    <cellStyle name="Moneda_96 Risk" xfId="271"/>
    <cellStyle name="New Times Roman" xfId="272"/>
    <cellStyle name="no dec" xfId="273"/>
    <cellStyle name="Norma,_laroux_4_营业在建 (2)_E21" xfId="274"/>
    <cellStyle name="好_历年教师人数" xfId="275"/>
    <cellStyle name="Normal_!!!GO" xfId="276"/>
    <cellStyle name="Note" xfId="277"/>
    <cellStyle name="Output" xfId="278"/>
    <cellStyle name="Percent_!!!GO" xfId="279"/>
    <cellStyle name="好_第一部分：综合全" xfId="280"/>
    <cellStyle name="标题 5" xfId="281"/>
    <cellStyle name="Pourcentage_pldt" xfId="282"/>
    <cellStyle name="PSDate" xfId="283"/>
    <cellStyle name="PSDec" xfId="284"/>
    <cellStyle name="差_00省级(打印)" xfId="285"/>
    <cellStyle name="PSSpacer" xfId="286"/>
    <cellStyle name="差_2008年县级公安保障标准落实奖励经费分配测算" xfId="287"/>
    <cellStyle name="RowLevel_0" xfId="288"/>
    <cellStyle name="sstot" xfId="289"/>
    <cellStyle name="Standard_AREAS" xfId="290"/>
    <cellStyle name="t_HVAC Equipment (3)" xfId="291"/>
    <cellStyle name="常规 2" xfId="292"/>
    <cellStyle name="Title" xfId="293"/>
    <cellStyle name="Total" xfId="294"/>
    <cellStyle name="烹拳_ +Foil &amp; -FOIL &amp; PAPER" xfId="295"/>
    <cellStyle name="Warning Text" xfId="296"/>
    <cellStyle name="百分比 2" xfId="297"/>
    <cellStyle name="百分比 3" xfId="298"/>
    <cellStyle name="捠壿_Region Orders (2)" xfId="299"/>
    <cellStyle name="통화 [0]_BOILER-CO1" xfId="300"/>
    <cellStyle name="未定义" xfId="301"/>
    <cellStyle name="编号" xfId="302"/>
    <cellStyle name="标题 1 2" xfId="303"/>
    <cellStyle name="标题 3 2" xfId="304"/>
    <cellStyle name="千位分隔 3" xfId="305"/>
    <cellStyle name="好_Book1_2" xfId="306"/>
    <cellStyle name="标题 4 2" xfId="307"/>
    <cellStyle name="好_00省级(打印)" xfId="308"/>
    <cellStyle name="标题1" xfId="309"/>
    <cellStyle name="差_丽江汇总" xfId="310"/>
    <cellStyle name="表标题" xfId="311"/>
    <cellStyle name="差 2" xfId="312"/>
    <cellStyle name="差_~4190974" xfId="313"/>
    <cellStyle name="差_~5676413" xfId="314"/>
    <cellStyle name="差_00省级(定稿)" xfId="315"/>
    <cellStyle name="差_0502通海县" xfId="316"/>
    <cellStyle name="差_05玉溪" xfId="317"/>
    <cellStyle name="差_0605石屏县" xfId="318"/>
    <cellStyle name="千分位_ 白土" xfId="319"/>
    <cellStyle name="差_1003牟定县" xfId="320"/>
    <cellStyle name="差_11大理" xfId="321"/>
    <cellStyle name="差_2、土地面积、人口、粮食产量基本情况" xfId="322"/>
    <cellStyle name="差_2006年水利统计指标统计表" xfId="323"/>
    <cellStyle name="差_2006年在职人员情况" xfId="324"/>
    <cellStyle name="好_县级基础数据" xfId="325"/>
    <cellStyle name="差_业务工作量指标" xfId="326"/>
    <cellStyle name="差_2007年可用财力" xfId="327"/>
    <cellStyle name="差_2007年人员分部门统计表" xfId="328"/>
    <cellStyle name="差_2008云南省分县市中小学教职工统计表（教育厅提供）" xfId="329"/>
    <cellStyle name="差_2009年一般性转移支付标准工资" xfId="330"/>
    <cellStyle name="差_下半年禁吸戒毒经费1000万元" xfId="331"/>
    <cellStyle name="差_2009年一般性转移支付标准工资_~4190974" xfId="332"/>
    <cellStyle name="差_2009年一般性转移支付标准工资_~5676413" xfId="333"/>
    <cellStyle name="差_2009年一般性转移支付标准工资_不用软件计算9.1不考虑经费管理评价xl" xfId="334"/>
    <cellStyle name="差_2009年一般性转移支付标准工资_地方配套按人均增幅控制8.30xl" xfId="335"/>
    <cellStyle name="好_云南省2008年中小学教师人数统计表" xfId="336"/>
    <cellStyle name="差_2009年一般性转移支付标准工资_地方配套按人均增幅控制8.30一般预算平均增幅、人均可用财力平均增幅两次控制、社会治安系数调整、案件数调整xl" xfId="337"/>
    <cellStyle name="差_2009年一般性转移支付标准工资_地方配套按人均增幅控制8.31（调整结案率后）xl" xfId="338"/>
    <cellStyle name="差_2009年一般性转移支付标准工资_奖励补助测算5.23新" xfId="339"/>
    <cellStyle name="差_云南省2008年中小学教师人数统计表" xfId="340"/>
    <cellStyle name="差_义务教育阶段教职工人数（教育厅提供最终）" xfId="341"/>
    <cellStyle name="差_2009年一般性转移支付标准工资_奖励补助测算5.24冯铸" xfId="342"/>
    <cellStyle name="差_2009年一般性转移支付标准工资_奖励补助测算7.25" xfId="343"/>
    <cellStyle name="差_2009年一般性转移支付标准工资_奖励补助测算7.25 (version 1) (version 1)" xfId="344"/>
    <cellStyle name="差_530629_2006年县级财政报表附表" xfId="345"/>
    <cellStyle name="差_5334_2006年迪庆县级财政报表附表" xfId="346"/>
    <cellStyle name="好_地方配套按人均增幅控制8.31（调整结案率后）xl" xfId="347"/>
    <cellStyle name="差_地方配套按人均增幅控制8.30xl" xfId="348"/>
    <cellStyle name="差_Book1" xfId="349"/>
    <cellStyle name="差_Book1_1" xfId="350"/>
    <cellStyle name="好_2009年一般性转移支付标准工资_不用软件计算9.1不考虑经费管理评价xl" xfId="351"/>
    <cellStyle name="差_Book1_2" xfId="352"/>
    <cellStyle name="差_M01-2(州市补助收入)" xfId="353"/>
    <cellStyle name="差_M03" xfId="354"/>
    <cellStyle name="好_奖励补助测算5.22测试" xfId="355"/>
    <cellStyle name="差_不用软件计算9.1不考虑经费管理评价xl" xfId="356"/>
    <cellStyle name="差_财政供养人员" xfId="357"/>
    <cellStyle name="差_财政支出对上级的依赖程度" xfId="358"/>
    <cellStyle name="强调文字颜色 6 2" xfId="359"/>
    <cellStyle name="好_Book2" xfId="360"/>
    <cellStyle name="差_城建部门" xfId="361"/>
    <cellStyle name="差_地方配套按人均增幅控制8.30一般预算平均增幅、人均可用财力平均增幅两次控制、社会治安系数调整、案件数调整xl" xfId="362"/>
    <cellStyle name="差_第五部分(才淼、饶永宏）" xfId="363"/>
    <cellStyle name="差_第一部分：综合全" xfId="364"/>
    <cellStyle name="差_高中教师人数（教育厅1.6日提供）" xfId="365"/>
    <cellStyle name="差_汇总" xfId="366"/>
    <cellStyle name="分级显示行_1_13区汇总" xfId="367"/>
    <cellStyle name="差_汇总-县级财政报表附表" xfId="368"/>
    <cellStyle name="差_基础数据分析" xfId="369"/>
    <cellStyle name="差_检验表" xfId="370"/>
    <cellStyle name="差_检验表（调整后）" xfId="371"/>
    <cellStyle name="差_奖励补助测算7.23" xfId="372"/>
    <cellStyle name="差_奖励补助测算7.25 (version 1) (version 1)" xfId="373"/>
    <cellStyle name="差_历年教师人数" xfId="374"/>
    <cellStyle name="差_三季度－表二" xfId="375"/>
    <cellStyle name="差_卫生部门" xfId="376"/>
    <cellStyle name="好_M01-2(州市补助收入)" xfId="377"/>
    <cellStyle name="差_文体广播部门" xfId="378"/>
    <cellStyle name="差_下半年禁毒办案经费分配2544.3万元" xfId="379"/>
    <cellStyle name="差_县级公安机关公用经费标准奖励测算方案（定稿）" xfId="380"/>
    <cellStyle name="差_云南省2008年转移支付测算——州市本级考核部分及政策性测算" xfId="381"/>
    <cellStyle name="常规 2 2 2" xfId="382"/>
    <cellStyle name="常规 2 7" xfId="383"/>
    <cellStyle name="输入 2" xfId="384"/>
    <cellStyle name="常规 2 8" xfId="385"/>
    <cellStyle name="常规 2_高中教师人数（教育厅1.6日提供）" xfId="386"/>
    <cellStyle name="常规 7" xfId="387"/>
    <cellStyle name="好 2" xfId="388"/>
    <cellStyle name="好_2007年检察院案件数" xfId="389"/>
    <cellStyle name="好_~4190974" xfId="390"/>
    <cellStyle name="好_高中教师人数（教育厅1.6日提供）" xfId="391"/>
    <cellStyle name="好_~5676413" xfId="392"/>
    <cellStyle name="好_0605石屏县" xfId="393"/>
    <cellStyle name="好_奖励补助测算7.25 (version 1) (version 1)" xfId="394"/>
    <cellStyle name="好_1110洱源县" xfId="395"/>
    <cellStyle name="好_2009年一般性转移支付标准工资_地方配套按人均增幅控制8.30xl" xfId="396"/>
    <cellStyle name="好_2、土地面积、人口、粮食产量基本情况" xfId="397"/>
    <cellStyle name="好_2006年基础数据" xfId="398"/>
    <cellStyle name="好_2006年全省财力计算表（中央、决算）" xfId="399"/>
    <cellStyle name="好_奖励补助测算5.24冯铸" xfId="400"/>
    <cellStyle name="好_2006年水利统计指标统计表" xfId="401"/>
    <cellStyle name="好_2006年在职人员情况" xfId="402"/>
    <cellStyle name="好_2007年可用财力" xfId="403"/>
    <cellStyle name="好_2007年政法部门业务指标" xfId="404"/>
    <cellStyle name="好_2008云南省分县市中小学教职工统计表（教育厅提供）" xfId="405"/>
    <cellStyle name="霓付_ +Foil &amp; -FOIL &amp; PAPER" xfId="406"/>
    <cellStyle name="好_2009年一般性转移支付标准工资" xfId="407"/>
    <cellStyle name="好_2009年一般性转移支付标准工资_地方配套按人均增幅控制8.31（调整结案率后）xl" xfId="408"/>
    <cellStyle name="好_2009年一般性转移支付标准工资_奖励补助测算5.22测试" xfId="409"/>
    <cellStyle name="好_2009年一般性转移支付标准工资_奖励补助测算5.23新" xfId="410"/>
    <cellStyle name="好_2009年一般性转移支付标准工资_奖励补助测算5.24冯铸" xfId="411"/>
    <cellStyle name="好_2009年一般性转移支付标准工资_奖励补助测算7.23" xfId="412"/>
    <cellStyle name="好_2009年一般性转移支付标准工资_奖励补助测算7.25" xfId="413"/>
    <cellStyle name="好_2009年一般性转移支付标准工资_奖励补助测算7.25 (version 1) (version 1)" xfId="414"/>
    <cellStyle name="好_卫生部门" xfId="415"/>
    <cellStyle name="好_530623_2006年县级财政报表附表" xfId="416"/>
    <cellStyle name="好_530629_2006年县级财政报表附表" xfId="417"/>
    <cellStyle name="好_5334_2006年迪庆县级财政报表附表" xfId="418"/>
    <cellStyle name="好_Book1" xfId="419"/>
    <cellStyle name="千位分隔 2" xfId="420"/>
    <cellStyle name="好_Book1_1" xfId="421"/>
    <cellStyle name="好_财政供养人员" xfId="422"/>
    <cellStyle name="好_财政支出对上级的依赖程度" xfId="423"/>
    <cellStyle name="汇总 2" xfId="424"/>
    <cellStyle name="好_城建部门" xfId="425"/>
    <cellStyle name="注释 2" xfId="426"/>
    <cellStyle name="好_地方配套按人均增幅控制8.30xl" xfId="427"/>
    <cellStyle name="好_地方配套按人均增幅控制8.30一般预算平均增幅、人均可用财力平均增幅两次控制、社会治安系数调整、案件数调整xl" xfId="428"/>
    <cellStyle name="强调 1" xfId="429"/>
    <cellStyle name="好_基础数据分析" xfId="430"/>
    <cellStyle name="好_检验表（调整后）" xfId="431"/>
    <cellStyle name="好_奖励补助测算7.23" xfId="432"/>
    <cellStyle name="好_教师绩效工资测算表（离退休按各地上报数测算）2009年1月1日" xfId="433"/>
    <cellStyle name="好_教育厅提供义务教育及高中教师人数（2009年1月6日）" xfId="434"/>
    <cellStyle name="好_丽江汇总" xfId="435"/>
    <cellStyle name="好_文体广播部门" xfId="436"/>
    <cellStyle name="好_下半年禁吸戒毒经费1000万元" xfId="437"/>
    <cellStyle name="好_云南省2008年中小学教职工情况（教育厅提供20090101加工整理）" xfId="438"/>
    <cellStyle name="好_县级公安机关公用经费标准奖励测算方案（定稿）" xfId="439"/>
    <cellStyle name="好_义务教育阶段教职工人数（教育厅提供最终）" xfId="440"/>
    <cellStyle name="好_云南农村义务教育统计表" xfId="441"/>
    <cellStyle name="好_云南省2008年转移支付测算——州市本级考核部分及政策性测算" xfId="442"/>
    <cellStyle name="后继超链接" xfId="443"/>
    <cellStyle name="解释性文本 2" xfId="444"/>
    <cellStyle name="借出原因" xfId="445"/>
    <cellStyle name="链接单元格 2" xfId="446"/>
    <cellStyle name="霓付 [0]_ +Foil &amp; -FOIL &amp; PAPER" xfId="447"/>
    <cellStyle name="普通_ 白土" xfId="448"/>
    <cellStyle name="千位[0]_ 方正PC" xfId="449"/>
    <cellStyle name="千位_ 方正PC" xfId="450"/>
    <cellStyle name="钎霖_4岿角利" xfId="451"/>
    <cellStyle name="强调文字颜色 2 2" xfId="452"/>
    <cellStyle name="强调文字颜色 3 2" xfId="453"/>
    <cellStyle name="强调文字颜色 5 2" xfId="454"/>
    <cellStyle name="数量" xfId="455"/>
    <cellStyle name="数字" xfId="456"/>
    <cellStyle name="小数" xfId="457"/>
    <cellStyle name="寘嬫愗傝 [0.00]_Region Orders (2)" xfId="458"/>
    <cellStyle name="표준_0N-HANDLING " xfId="4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\2019&#24180;&#20844;&#20849;&#36164;&#28304;&#20132;&#26131;&#24037;&#20316;&#24773;&#20917;&#36890;&#25253;\6&#26376;&#24773;&#20917;&#36890;&#25253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019\2019&#24180;&#20844;&#20849;&#36164;&#28304;&#20132;&#26131;&#24037;&#20316;&#24773;&#20917;&#36890;&#25253;\6&#26376;&#24773;&#20917;&#36890;&#25253;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9\2019&#24180;&#20844;&#20849;&#36164;&#28304;&#20132;&#26131;&#24037;&#20316;&#24773;&#20917;&#36890;&#25253;\6&#26376;&#24773;&#20917;&#36890;&#25253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9\2019&#24180;&#20844;&#20849;&#36164;&#28304;&#20132;&#26131;&#24037;&#20316;&#24773;&#20917;&#36890;&#25253;\6&#26376;&#24773;&#20917;&#36890;&#25253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10" zoomScaleNormal="110" workbookViewId="0" topLeftCell="A1">
      <selection activeCell="L18" sqref="L18"/>
    </sheetView>
  </sheetViews>
  <sheetFormatPr defaultColWidth="17.375" defaultRowHeight="27" customHeight="1"/>
  <cols>
    <col min="1" max="1" width="3.625" style="6" customWidth="1"/>
    <col min="2" max="2" width="9.625" style="6" customWidth="1"/>
    <col min="3" max="3" width="13.25390625" style="6" customWidth="1"/>
    <col min="4" max="4" width="6.875" style="7" customWidth="1"/>
    <col min="5" max="5" width="7.375" style="7" customWidth="1"/>
    <col min="6" max="6" width="6.125" style="8" customWidth="1"/>
    <col min="7" max="7" width="7.00390625" style="8" customWidth="1"/>
    <col min="8" max="8" width="7.875" style="8" customWidth="1"/>
    <col min="9" max="9" width="7.00390625" style="8" customWidth="1"/>
    <col min="10" max="10" width="6.25390625" style="8" customWidth="1"/>
    <col min="11" max="11" width="7.125" style="8" customWidth="1"/>
    <col min="12" max="12" width="6.875" style="8" customWidth="1"/>
    <col min="13" max="13" width="6.375" style="8" customWidth="1"/>
    <col min="14" max="14" width="7.625" style="8" customWidth="1"/>
    <col min="15" max="15" width="6.875" style="8" customWidth="1"/>
    <col min="16" max="16" width="7.375" style="8" customWidth="1"/>
    <col min="17" max="17" width="8.875" style="7" customWidth="1"/>
    <col min="18" max="18" width="8.625" style="7" customWidth="1"/>
    <col min="19" max="19" width="9.625" style="7" customWidth="1"/>
    <col min="20" max="16384" width="17.375" style="7" customWidth="1"/>
  </cols>
  <sheetData>
    <row r="1" spans="1:20" ht="15.75" customHeight="1">
      <c r="A1" s="9" t="s">
        <v>0</v>
      </c>
      <c r="B1" s="10"/>
      <c r="C1" s="11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T1" s="63" t="s">
        <v>1</v>
      </c>
    </row>
    <row r="2" spans="1:19" s="1" customFormat="1" ht="19.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2" customFormat="1" ht="19.5" customHeight="1">
      <c r="A3" s="15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64"/>
    </row>
    <row r="4" spans="1:19" s="3" customFormat="1" ht="18" customHeight="1">
      <c r="A4" s="17" t="s">
        <v>4</v>
      </c>
      <c r="B4" s="18"/>
      <c r="C4" s="19"/>
      <c r="D4" s="20" t="s">
        <v>5</v>
      </c>
      <c r="E4" s="20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65" t="s">
        <v>18</v>
      </c>
      <c r="R4" s="65"/>
      <c r="S4" s="65"/>
    </row>
    <row r="5" spans="1:19" s="3" customFormat="1" ht="19.5" customHeight="1">
      <c r="A5" s="22"/>
      <c r="B5" s="23"/>
      <c r="C5" s="24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65" t="s">
        <v>19</v>
      </c>
      <c r="R5" s="65" t="s">
        <v>20</v>
      </c>
      <c r="S5" s="65" t="s">
        <v>21</v>
      </c>
    </row>
    <row r="6" spans="1:19" s="4" customFormat="1" ht="15.75" customHeight="1">
      <c r="A6" s="27" t="s">
        <v>22</v>
      </c>
      <c r="B6" s="28"/>
      <c r="C6" s="29"/>
      <c r="D6" s="30">
        <v>47</v>
      </c>
      <c r="E6" s="30">
        <v>21</v>
      </c>
      <c r="F6" s="30">
        <v>5</v>
      </c>
      <c r="G6" s="30">
        <v>11</v>
      </c>
      <c r="H6" s="30">
        <v>11</v>
      </c>
      <c r="I6" s="30">
        <v>15</v>
      </c>
      <c r="J6" s="30">
        <v>7</v>
      </c>
      <c r="K6" s="30">
        <v>6</v>
      </c>
      <c r="L6" s="30">
        <v>7</v>
      </c>
      <c r="M6" s="30">
        <v>12</v>
      </c>
      <c r="N6" s="30">
        <v>14</v>
      </c>
      <c r="O6" s="30">
        <v>29</v>
      </c>
      <c r="P6" s="30">
        <v>26</v>
      </c>
      <c r="Q6" s="66">
        <f aca="true" t="shared" si="0" ref="Q6:Q13">SUM(D6:P6)</f>
        <v>211</v>
      </c>
      <c r="R6" s="66">
        <v>1189</v>
      </c>
      <c r="S6" s="66">
        <f aca="true" t="shared" si="1" ref="S6:S13">SUM(Q6:R6)</f>
        <v>1400</v>
      </c>
    </row>
    <row r="7" spans="1:19" s="4" customFormat="1" ht="15.75" customHeight="1">
      <c r="A7" s="31" t="s">
        <v>23</v>
      </c>
      <c r="B7" s="32"/>
      <c r="C7" s="33"/>
      <c r="D7" s="34">
        <v>43</v>
      </c>
      <c r="E7" s="34">
        <v>27</v>
      </c>
      <c r="F7" s="34">
        <v>6</v>
      </c>
      <c r="G7" s="30">
        <v>10</v>
      </c>
      <c r="H7" s="34">
        <v>11</v>
      </c>
      <c r="I7" s="34">
        <v>16</v>
      </c>
      <c r="J7" s="34">
        <v>7</v>
      </c>
      <c r="K7" s="34">
        <v>3</v>
      </c>
      <c r="L7" s="34">
        <v>7</v>
      </c>
      <c r="M7" s="34">
        <v>8</v>
      </c>
      <c r="N7" s="34">
        <v>13</v>
      </c>
      <c r="O7" s="34">
        <v>9</v>
      </c>
      <c r="P7" s="54">
        <v>24</v>
      </c>
      <c r="Q7" s="67">
        <f t="shared" si="0"/>
        <v>184</v>
      </c>
      <c r="R7" s="67">
        <v>1114</v>
      </c>
      <c r="S7" s="66">
        <f t="shared" si="1"/>
        <v>1298</v>
      </c>
    </row>
    <row r="8" spans="1:20" s="5" customFormat="1" ht="15.75" customHeight="1">
      <c r="A8" s="35" t="s">
        <v>24</v>
      </c>
      <c r="B8" s="35"/>
      <c r="C8" s="35"/>
      <c r="D8" s="36">
        <v>24459.09</v>
      </c>
      <c r="E8" s="36">
        <v>61781.48</v>
      </c>
      <c r="F8" s="36">
        <v>5762.54</v>
      </c>
      <c r="G8" s="37">
        <v>4970.15</v>
      </c>
      <c r="H8" s="36">
        <v>17633.79</v>
      </c>
      <c r="I8" s="55">
        <v>2405.64</v>
      </c>
      <c r="J8" s="36">
        <v>2442.51</v>
      </c>
      <c r="K8" s="36">
        <v>1732.47</v>
      </c>
      <c r="L8" s="36">
        <v>4300.44</v>
      </c>
      <c r="M8" s="36">
        <v>1717.02</v>
      </c>
      <c r="N8" s="36">
        <v>3612.61</v>
      </c>
      <c r="O8" s="36">
        <v>9490.71</v>
      </c>
      <c r="P8" s="30">
        <v>17742.73</v>
      </c>
      <c r="Q8" s="68">
        <f t="shared" si="0"/>
        <v>158051.18</v>
      </c>
      <c r="R8" s="68">
        <v>2476849.32</v>
      </c>
      <c r="S8" s="59">
        <f t="shared" si="1"/>
        <v>2634900.5</v>
      </c>
      <c r="T8" s="69"/>
    </row>
    <row r="9" spans="1:19" s="4" customFormat="1" ht="15.75" customHeight="1">
      <c r="A9" s="38" t="s">
        <v>25</v>
      </c>
      <c r="B9" s="39"/>
      <c r="C9" s="40" t="s">
        <v>26</v>
      </c>
      <c r="D9" s="37">
        <v>137</v>
      </c>
      <c r="E9" s="37"/>
      <c r="F9" s="37">
        <v>34</v>
      </c>
      <c r="G9" s="37">
        <v>39</v>
      </c>
      <c r="H9" s="37">
        <v>8</v>
      </c>
      <c r="I9" s="37">
        <v>24</v>
      </c>
      <c r="J9" s="37">
        <v>9</v>
      </c>
      <c r="K9" s="37">
        <v>17</v>
      </c>
      <c r="L9" s="37">
        <v>4</v>
      </c>
      <c r="M9" s="37">
        <v>27</v>
      </c>
      <c r="N9" s="37">
        <v>373</v>
      </c>
      <c r="O9" s="37">
        <v>49</v>
      </c>
      <c r="P9" s="56">
        <v>182</v>
      </c>
      <c r="Q9" s="70">
        <f t="shared" si="0"/>
        <v>903</v>
      </c>
      <c r="R9" s="70">
        <v>5245</v>
      </c>
      <c r="S9" s="66">
        <f t="shared" si="1"/>
        <v>6148</v>
      </c>
    </row>
    <row r="10" spans="1:19" s="4" customFormat="1" ht="15.75" customHeight="1">
      <c r="A10" s="41"/>
      <c r="B10" s="42"/>
      <c r="C10" s="35" t="s">
        <v>27</v>
      </c>
      <c r="D10" s="30">
        <v>1014.65</v>
      </c>
      <c r="E10" s="43"/>
      <c r="F10" s="43">
        <v>158</v>
      </c>
      <c r="G10" s="43">
        <v>3671.3</v>
      </c>
      <c r="H10" s="43">
        <v>19</v>
      </c>
      <c r="I10" s="55" t="s">
        <v>28</v>
      </c>
      <c r="J10" s="43">
        <v>61.5</v>
      </c>
      <c r="K10" s="43">
        <v>255</v>
      </c>
      <c r="L10" s="43">
        <v>60</v>
      </c>
      <c r="M10" s="43">
        <v>75</v>
      </c>
      <c r="N10" s="43">
        <v>1988.4</v>
      </c>
      <c r="O10" s="43">
        <v>172.6</v>
      </c>
      <c r="P10" s="43">
        <v>645.3</v>
      </c>
      <c r="Q10" s="59">
        <f t="shared" si="0"/>
        <v>8120.750000000001</v>
      </c>
      <c r="R10" s="59">
        <v>97532.82</v>
      </c>
      <c r="S10" s="59">
        <f t="shared" si="1"/>
        <v>105653.57</v>
      </c>
    </row>
    <row r="11" spans="1:22" s="4" customFormat="1" ht="15.75" customHeight="1">
      <c r="A11" s="44" t="s">
        <v>29</v>
      </c>
      <c r="B11" s="44" t="s">
        <v>30</v>
      </c>
      <c r="C11" s="35" t="s">
        <v>31</v>
      </c>
      <c r="D11" s="30">
        <v>26</v>
      </c>
      <c r="E11" s="30">
        <v>13</v>
      </c>
      <c r="F11" s="30"/>
      <c r="G11" s="30">
        <v>6</v>
      </c>
      <c r="H11" s="30">
        <v>5</v>
      </c>
      <c r="I11" s="30">
        <v>5</v>
      </c>
      <c r="J11" s="30">
        <v>2</v>
      </c>
      <c r="K11" s="30">
        <v>1</v>
      </c>
      <c r="L11" s="30">
        <v>3</v>
      </c>
      <c r="M11" s="30">
        <v>1</v>
      </c>
      <c r="N11" s="30">
        <v>5</v>
      </c>
      <c r="O11" s="30">
        <v>1</v>
      </c>
      <c r="P11" s="30">
        <v>5</v>
      </c>
      <c r="Q11" s="66">
        <f t="shared" si="0"/>
        <v>73</v>
      </c>
      <c r="R11" s="66">
        <v>501</v>
      </c>
      <c r="S11" s="66">
        <f t="shared" si="1"/>
        <v>574</v>
      </c>
      <c r="V11" s="4" t="s">
        <v>32</v>
      </c>
    </row>
    <row r="12" spans="1:19" s="4" customFormat="1" ht="15.75" customHeight="1">
      <c r="A12" s="45"/>
      <c r="B12" s="45"/>
      <c r="C12" s="35" t="s">
        <v>33</v>
      </c>
      <c r="D12" s="30">
        <v>13821.16</v>
      </c>
      <c r="E12" s="43">
        <v>6937.65</v>
      </c>
      <c r="F12" s="30"/>
      <c r="G12" s="30">
        <v>1411.65</v>
      </c>
      <c r="H12" s="43">
        <v>15812.65</v>
      </c>
      <c r="I12" s="36">
        <v>498.36</v>
      </c>
      <c r="J12" s="30">
        <v>81.75</v>
      </c>
      <c r="K12" s="30">
        <v>104.6</v>
      </c>
      <c r="L12" s="30">
        <v>831.52</v>
      </c>
      <c r="M12" s="43">
        <v>345.04</v>
      </c>
      <c r="N12" s="30">
        <v>918.76</v>
      </c>
      <c r="O12" s="43">
        <v>280</v>
      </c>
      <c r="P12" s="43">
        <v>519.47</v>
      </c>
      <c r="Q12" s="59">
        <f t="shared" si="0"/>
        <v>41562.61</v>
      </c>
      <c r="R12" s="59">
        <v>246475.2</v>
      </c>
      <c r="S12" s="59">
        <f t="shared" si="1"/>
        <v>288037.81</v>
      </c>
    </row>
    <row r="13" spans="1:19" s="4" customFormat="1" ht="15.75" customHeight="1">
      <c r="A13" s="45"/>
      <c r="B13" s="45"/>
      <c r="C13" s="35" t="s">
        <v>34</v>
      </c>
      <c r="D13" s="30">
        <v>285.83</v>
      </c>
      <c r="E13" s="30">
        <v>323.96</v>
      </c>
      <c r="F13" s="30"/>
      <c r="G13" s="30">
        <v>123.35</v>
      </c>
      <c r="H13" s="30">
        <v>915.65</v>
      </c>
      <c r="I13" s="36">
        <v>22.18</v>
      </c>
      <c r="J13" s="43">
        <v>3.25</v>
      </c>
      <c r="K13" s="30">
        <v>4.4</v>
      </c>
      <c r="L13" s="30">
        <v>79.42</v>
      </c>
      <c r="M13" s="43">
        <v>82.28</v>
      </c>
      <c r="N13" s="30">
        <v>36.4</v>
      </c>
      <c r="O13" s="43"/>
      <c r="P13" s="43">
        <v>29.71</v>
      </c>
      <c r="Q13" s="59">
        <f t="shared" si="0"/>
        <v>1906.4300000000003</v>
      </c>
      <c r="R13" s="59">
        <v>6941.81</v>
      </c>
      <c r="S13" s="59">
        <f t="shared" si="1"/>
        <v>8848.240000000002</v>
      </c>
    </row>
    <row r="14" spans="1:21" s="4" customFormat="1" ht="15.75" customHeight="1">
      <c r="A14" s="45"/>
      <c r="B14" s="46"/>
      <c r="C14" s="35" t="s">
        <v>35</v>
      </c>
      <c r="D14" s="47">
        <v>0.0203</v>
      </c>
      <c r="E14" s="47">
        <v>0.0446</v>
      </c>
      <c r="F14" s="47"/>
      <c r="G14" s="47">
        <v>0.08039999999999999</v>
      </c>
      <c r="H14" s="47">
        <v>0.0547</v>
      </c>
      <c r="I14" s="47">
        <v>0.0426</v>
      </c>
      <c r="J14" s="47">
        <v>0.04</v>
      </c>
      <c r="K14" s="47">
        <v>0.0403</v>
      </c>
      <c r="L14" s="47">
        <v>0.0872</v>
      </c>
      <c r="M14" s="47">
        <v>0.23850000000000002</v>
      </c>
      <c r="N14" s="47">
        <v>0.0381</v>
      </c>
      <c r="O14" s="47"/>
      <c r="P14" s="47">
        <v>0.0541</v>
      </c>
      <c r="Q14" s="47">
        <f>Q13/(Q13+Q12)</f>
        <v>0.043857191233116724</v>
      </c>
      <c r="R14" s="71">
        <v>0.0274</v>
      </c>
      <c r="S14" s="47">
        <f>S13/(S13+S12)</f>
        <v>0.0298034885775199</v>
      </c>
      <c r="T14" s="72"/>
      <c r="U14" s="4" t="s">
        <v>36</v>
      </c>
    </row>
    <row r="15" spans="1:20" s="4" customFormat="1" ht="15.75" customHeight="1">
      <c r="A15" s="45"/>
      <c r="B15" s="44" t="s">
        <v>37</v>
      </c>
      <c r="C15" s="35" t="s">
        <v>31</v>
      </c>
      <c r="D15" s="30">
        <v>14</v>
      </c>
      <c r="E15" s="30">
        <v>9</v>
      </c>
      <c r="F15" s="30">
        <v>5</v>
      </c>
      <c r="G15" s="30">
        <v>3</v>
      </c>
      <c r="H15" s="30">
        <v>6</v>
      </c>
      <c r="I15" s="30">
        <v>10</v>
      </c>
      <c r="J15" s="30">
        <v>5</v>
      </c>
      <c r="K15" s="30">
        <v>2</v>
      </c>
      <c r="L15" s="30">
        <v>2</v>
      </c>
      <c r="M15" s="30">
        <v>7</v>
      </c>
      <c r="N15" s="30">
        <v>8</v>
      </c>
      <c r="O15" s="30">
        <v>8</v>
      </c>
      <c r="P15" s="30">
        <v>18</v>
      </c>
      <c r="Q15" s="30">
        <f aca="true" t="shared" si="2" ref="Q15:Q19">SUM(D15:P15)</f>
        <v>97</v>
      </c>
      <c r="R15" s="73">
        <v>520</v>
      </c>
      <c r="S15" s="66">
        <f>SUM(Q15:R15)</f>
        <v>617</v>
      </c>
      <c r="T15" s="72"/>
    </row>
    <row r="16" spans="1:20" s="4" customFormat="1" ht="15.75" customHeight="1">
      <c r="A16" s="45"/>
      <c r="B16" s="45"/>
      <c r="C16" s="35" t="s">
        <v>33</v>
      </c>
      <c r="D16" s="30">
        <v>10309.93</v>
      </c>
      <c r="E16" s="43">
        <v>41233.75</v>
      </c>
      <c r="F16" s="30">
        <v>5760.54</v>
      </c>
      <c r="G16" s="30">
        <v>471.95</v>
      </c>
      <c r="H16" s="30">
        <v>1821.14</v>
      </c>
      <c r="I16" s="30">
        <v>1853.28</v>
      </c>
      <c r="J16" s="30">
        <v>2360.76</v>
      </c>
      <c r="K16" s="30">
        <v>1627.87</v>
      </c>
      <c r="L16" s="30">
        <v>1750.33</v>
      </c>
      <c r="M16" s="30">
        <v>1371.98</v>
      </c>
      <c r="N16" s="30">
        <v>2693.85</v>
      </c>
      <c r="O16" s="30">
        <v>9210.71</v>
      </c>
      <c r="P16" s="30">
        <v>14207.26</v>
      </c>
      <c r="Q16" s="43">
        <f t="shared" si="2"/>
        <v>94673.34999999999</v>
      </c>
      <c r="R16" s="59">
        <v>2035886.65</v>
      </c>
      <c r="S16" s="59">
        <f>SUM(Q16:R16)</f>
        <v>2130560</v>
      </c>
      <c r="T16" s="72"/>
    </row>
    <row r="17" spans="1:22" s="4" customFormat="1" ht="15.75" customHeight="1">
      <c r="A17" s="45"/>
      <c r="B17" s="45"/>
      <c r="C17" s="35" t="s">
        <v>34</v>
      </c>
      <c r="D17" s="30">
        <v>940.51</v>
      </c>
      <c r="E17" s="48">
        <v>1741.69</v>
      </c>
      <c r="F17" s="30">
        <v>1048.8</v>
      </c>
      <c r="G17" s="30">
        <v>30.98</v>
      </c>
      <c r="H17" s="30">
        <v>106.91</v>
      </c>
      <c r="I17" s="30">
        <v>37.14</v>
      </c>
      <c r="J17" s="30">
        <v>42.55</v>
      </c>
      <c r="K17" s="30">
        <v>96.33</v>
      </c>
      <c r="L17" s="30">
        <v>124.39</v>
      </c>
      <c r="M17" s="30">
        <v>2.28</v>
      </c>
      <c r="N17" s="30">
        <v>341.13</v>
      </c>
      <c r="O17" s="30">
        <v>329.55</v>
      </c>
      <c r="P17" s="30">
        <v>494.77</v>
      </c>
      <c r="Q17" s="30">
        <f t="shared" si="2"/>
        <v>5337.030000000001</v>
      </c>
      <c r="R17" s="59">
        <v>33864.79</v>
      </c>
      <c r="S17" s="59">
        <f>SUM(Q17:R17)</f>
        <v>39201.82</v>
      </c>
      <c r="T17" s="72"/>
      <c r="V17" s="4" t="s">
        <v>32</v>
      </c>
    </row>
    <row r="18" spans="1:20" s="4" customFormat="1" ht="15.75" customHeight="1">
      <c r="A18" s="45"/>
      <c r="B18" s="46"/>
      <c r="C18" s="35" t="s">
        <v>35</v>
      </c>
      <c r="D18" s="47">
        <v>0.0836</v>
      </c>
      <c r="E18" s="47">
        <v>0.0405</v>
      </c>
      <c r="F18" s="47">
        <v>0.154</v>
      </c>
      <c r="G18" s="47">
        <v>0.0616</v>
      </c>
      <c r="H18" s="47">
        <v>0.0554</v>
      </c>
      <c r="I18" s="47">
        <v>0.0196</v>
      </c>
      <c r="J18" s="47">
        <v>0.0177</v>
      </c>
      <c r="K18" s="47">
        <v>0.0559</v>
      </c>
      <c r="L18" s="47">
        <v>0.0663</v>
      </c>
      <c r="M18" s="47">
        <v>0.0017000000000000001</v>
      </c>
      <c r="N18" s="47">
        <v>0.1124</v>
      </c>
      <c r="O18" s="47">
        <v>0.0345</v>
      </c>
      <c r="P18" s="47">
        <v>0.0337</v>
      </c>
      <c r="Q18" s="47">
        <f>Q17/(Q17+Q16)</f>
        <v>0.05336476073783542</v>
      </c>
      <c r="R18" s="47">
        <v>0.016399999999999998</v>
      </c>
      <c r="S18" s="47">
        <f>S17/(S17+S16)</f>
        <v>0.01806733791638015</v>
      </c>
      <c r="T18" s="72"/>
    </row>
    <row r="19" spans="1:19" s="4" customFormat="1" ht="15.75" customHeight="1">
      <c r="A19" s="45"/>
      <c r="B19" s="44" t="s">
        <v>38</v>
      </c>
      <c r="C19" s="35" t="s">
        <v>31</v>
      </c>
      <c r="D19" s="30"/>
      <c r="E19" s="30"/>
      <c r="F19" s="30"/>
      <c r="G19" s="30">
        <v>1</v>
      </c>
      <c r="H19" s="30"/>
      <c r="I19" s="30"/>
      <c r="J19" s="30"/>
      <c r="K19" s="30"/>
      <c r="L19" s="30"/>
      <c r="M19" s="30"/>
      <c r="N19" s="30"/>
      <c r="O19" s="30"/>
      <c r="P19" s="30">
        <v>1</v>
      </c>
      <c r="Q19" s="66">
        <f t="shared" si="2"/>
        <v>2</v>
      </c>
      <c r="R19" s="66">
        <v>17</v>
      </c>
      <c r="S19" s="66">
        <f aca="true" t="shared" si="3" ref="S19:S29">SUM(Q19:R19)</f>
        <v>19</v>
      </c>
    </row>
    <row r="20" spans="1:19" s="4" customFormat="1" ht="15.75" customHeight="1">
      <c r="A20" s="45"/>
      <c r="B20" s="45"/>
      <c r="C20" s="35" t="s">
        <v>39</v>
      </c>
      <c r="D20" s="30"/>
      <c r="E20" s="30"/>
      <c r="F20" s="30"/>
      <c r="G20" s="30">
        <v>3086.55</v>
      </c>
      <c r="H20" s="43"/>
      <c r="I20" s="36"/>
      <c r="J20" s="30"/>
      <c r="K20" s="30"/>
      <c r="L20" s="57"/>
      <c r="M20" s="30"/>
      <c r="N20" s="30"/>
      <c r="O20" s="30"/>
      <c r="P20" s="43">
        <v>3016</v>
      </c>
      <c r="Q20" s="43">
        <f aca="true" t="shared" si="4" ref="Q19:Q29">SUM(D20:P20)</f>
        <v>6102.55</v>
      </c>
      <c r="R20" s="59">
        <v>49987.88</v>
      </c>
      <c r="S20" s="59">
        <f t="shared" si="3"/>
        <v>56090.43</v>
      </c>
    </row>
    <row r="21" spans="1:19" s="4" customFormat="1" ht="15.75" customHeight="1">
      <c r="A21" s="45"/>
      <c r="B21" s="45"/>
      <c r="C21" s="35" t="s">
        <v>40</v>
      </c>
      <c r="D21" s="30"/>
      <c r="E21" s="30"/>
      <c r="F21" s="30"/>
      <c r="G21" s="43">
        <v>2</v>
      </c>
      <c r="H21" s="30"/>
      <c r="I21" s="36"/>
      <c r="J21" s="30"/>
      <c r="K21" s="30"/>
      <c r="L21" s="30"/>
      <c r="M21" s="30"/>
      <c r="N21" s="30"/>
      <c r="O21" s="43"/>
      <c r="P21" s="43">
        <v>13</v>
      </c>
      <c r="Q21" s="43">
        <f t="shared" si="4"/>
        <v>15</v>
      </c>
      <c r="R21" s="59">
        <v>32504.42</v>
      </c>
      <c r="S21" s="59">
        <f t="shared" si="3"/>
        <v>32519.42</v>
      </c>
    </row>
    <row r="22" spans="1:19" s="4" customFormat="1" ht="15.75" customHeight="1">
      <c r="A22" s="45"/>
      <c r="B22" s="44" t="s">
        <v>41</v>
      </c>
      <c r="C22" s="35" t="s">
        <v>31</v>
      </c>
      <c r="D22" s="30">
        <v>3</v>
      </c>
      <c r="E22" s="30"/>
      <c r="F22" s="30">
        <v>1</v>
      </c>
      <c r="G22" s="30"/>
      <c r="H22" s="30"/>
      <c r="I22" s="30">
        <v>1</v>
      </c>
      <c r="J22" s="30"/>
      <c r="K22" s="30"/>
      <c r="L22" s="58">
        <v>1</v>
      </c>
      <c r="M22" s="30"/>
      <c r="N22" s="30"/>
      <c r="O22" s="30"/>
      <c r="P22" s="30"/>
      <c r="Q22" s="66">
        <f t="shared" si="4"/>
        <v>6</v>
      </c>
      <c r="R22" s="66">
        <v>41</v>
      </c>
      <c r="S22" s="66">
        <f t="shared" si="3"/>
        <v>47</v>
      </c>
    </row>
    <row r="23" spans="1:19" s="4" customFormat="1" ht="15.75" customHeight="1">
      <c r="A23" s="45"/>
      <c r="B23" s="45"/>
      <c r="C23" s="35" t="s">
        <v>39</v>
      </c>
      <c r="D23" s="43">
        <v>328</v>
      </c>
      <c r="E23" s="43"/>
      <c r="F23" s="43">
        <v>2</v>
      </c>
      <c r="G23" s="30"/>
      <c r="H23" s="30"/>
      <c r="I23" s="30">
        <v>54</v>
      </c>
      <c r="J23" s="43"/>
      <c r="K23" s="43"/>
      <c r="L23" s="30">
        <v>362.8</v>
      </c>
      <c r="M23" s="30"/>
      <c r="N23" s="30"/>
      <c r="O23" s="43"/>
      <c r="P23" s="30"/>
      <c r="Q23" s="59">
        <f t="shared" si="4"/>
        <v>746.8</v>
      </c>
      <c r="R23" s="59">
        <v>24123.93</v>
      </c>
      <c r="S23" s="59">
        <f t="shared" si="3"/>
        <v>24870.73</v>
      </c>
    </row>
    <row r="24" spans="1:19" s="4" customFormat="1" ht="15.75" customHeight="1">
      <c r="A24" s="45"/>
      <c r="B24" s="46"/>
      <c r="C24" s="49" t="s">
        <v>42</v>
      </c>
      <c r="D24" s="43">
        <v>60.47</v>
      </c>
      <c r="E24" s="43"/>
      <c r="F24" s="30">
        <v>0</v>
      </c>
      <c r="G24" s="30"/>
      <c r="H24" s="43"/>
      <c r="I24" s="30">
        <v>0</v>
      </c>
      <c r="J24" s="43"/>
      <c r="K24" s="59"/>
      <c r="L24" s="30">
        <v>0</v>
      </c>
      <c r="M24" s="30"/>
      <c r="N24" s="30"/>
      <c r="O24" s="30"/>
      <c r="P24" s="30"/>
      <c r="Q24" s="59">
        <f t="shared" si="4"/>
        <v>60.47</v>
      </c>
      <c r="R24" s="59">
        <v>1625.06</v>
      </c>
      <c r="S24" s="59">
        <f t="shared" si="3"/>
        <v>1685.53</v>
      </c>
    </row>
    <row r="25" spans="1:19" s="4" customFormat="1" ht="15.75" customHeight="1">
      <c r="A25" s="45"/>
      <c r="B25" s="44" t="s">
        <v>43</v>
      </c>
      <c r="C25" s="35" t="s">
        <v>31</v>
      </c>
      <c r="D25" s="30"/>
      <c r="E25" s="30">
        <v>5</v>
      </c>
      <c r="F25" s="30"/>
      <c r="G25" s="30"/>
      <c r="H25" s="30"/>
      <c r="I25" s="30"/>
      <c r="J25" s="30"/>
      <c r="K25" s="60"/>
      <c r="L25" s="30"/>
      <c r="N25" s="30"/>
      <c r="O25" s="30"/>
      <c r="P25" s="30"/>
      <c r="Q25" s="66">
        <f t="shared" si="4"/>
        <v>5</v>
      </c>
      <c r="R25" s="66">
        <v>33</v>
      </c>
      <c r="S25" s="66">
        <f t="shared" si="3"/>
        <v>38</v>
      </c>
    </row>
    <row r="26" spans="1:19" s="4" customFormat="1" ht="15.75" customHeight="1">
      <c r="A26" s="45"/>
      <c r="B26" s="45"/>
      <c r="C26" s="35" t="s">
        <v>39</v>
      </c>
      <c r="D26" s="30"/>
      <c r="E26" s="30">
        <v>13610.08</v>
      </c>
      <c r="F26" s="43"/>
      <c r="G26" s="30"/>
      <c r="H26" s="30"/>
      <c r="I26" s="30"/>
      <c r="J26" s="43"/>
      <c r="K26" s="60"/>
      <c r="L26" s="30"/>
      <c r="M26" s="61"/>
      <c r="N26" s="30"/>
      <c r="O26" s="30"/>
      <c r="P26" s="30"/>
      <c r="Q26" s="59">
        <f t="shared" si="4"/>
        <v>13610.08</v>
      </c>
      <c r="R26" s="59">
        <v>120336.28</v>
      </c>
      <c r="S26" s="59">
        <f t="shared" si="3"/>
        <v>133946.36</v>
      </c>
    </row>
    <row r="27" spans="1:19" s="4" customFormat="1" ht="15.75" customHeight="1">
      <c r="A27" s="45"/>
      <c r="B27" s="46"/>
      <c r="C27" s="35" t="s">
        <v>40</v>
      </c>
      <c r="D27" s="30"/>
      <c r="E27" s="30">
        <v>3296.96</v>
      </c>
      <c r="F27" s="30"/>
      <c r="G27" s="30"/>
      <c r="H27" s="30"/>
      <c r="I27" s="30"/>
      <c r="J27" s="30"/>
      <c r="K27" s="30"/>
      <c r="L27" s="30"/>
      <c r="N27" s="30"/>
      <c r="O27" s="30"/>
      <c r="P27" s="30"/>
      <c r="Q27" s="59">
        <f t="shared" si="4"/>
        <v>3296.96</v>
      </c>
      <c r="R27" s="59">
        <v>270.78</v>
      </c>
      <c r="S27" s="59">
        <f t="shared" si="3"/>
        <v>3567.74</v>
      </c>
    </row>
    <row r="28" spans="1:19" s="4" customFormat="1" ht="15.75" customHeight="1">
      <c r="A28" s="45"/>
      <c r="B28" s="44" t="s">
        <v>44</v>
      </c>
      <c r="C28" s="35" t="s">
        <v>31</v>
      </c>
      <c r="D28" s="50"/>
      <c r="E28" s="51"/>
      <c r="F28" s="30"/>
      <c r="G28" s="30"/>
      <c r="H28" s="30"/>
      <c r="I28" s="30"/>
      <c r="J28" s="30"/>
      <c r="K28" s="30"/>
      <c r="L28" s="62">
        <v>1</v>
      </c>
      <c r="M28" s="30"/>
      <c r="N28" s="30"/>
      <c r="O28" s="30"/>
      <c r="P28" s="30"/>
      <c r="Q28" s="66">
        <f t="shared" si="4"/>
        <v>1</v>
      </c>
      <c r="R28" s="66">
        <v>2</v>
      </c>
      <c r="S28" s="66">
        <f t="shared" si="3"/>
        <v>3</v>
      </c>
    </row>
    <row r="29" spans="1:19" s="4" customFormat="1" ht="15.75" customHeight="1">
      <c r="A29" s="45"/>
      <c r="B29" s="46"/>
      <c r="C29" s="35" t="s">
        <v>39</v>
      </c>
      <c r="D29" s="30"/>
      <c r="E29" s="30"/>
      <c r="F29" s="30"/>
      <c r="G29" s="30"/>
      <c r="H29" s="30"/>
      <c r="I29" s="30"/>
      <c r="J29" s="30"/>
      <c r="K29" s="30"/>
      <c r="L29" s="30">
        <v>1355.79</v>
      </c>
      <c r="M29" s="30"/>
      <c r="N29" s="30"/>
      <c r="O29" s="30"/>
      <c r="P29" s="30"/>
      <c r="Q29" s="59">
        <f t="shared" si="4"/>
        <v>1355.79</v>
      </c>
      <c r="R29" s="59">
        <v>39.38</v>
      </c>
      <c r="S29" s="59">
        <f t="shared" si="3"/>
        <v>1395.17</v>
      </c>
    </row>
    <row r="30" spans="1:19" s="4" customFormat="1" ht="15.75" customHeight="1">
      <c r="A30" s="45"/>
      <c r="B30" s="44" t="s">
        <v>45</v>
      </c>
      <c r="C30" s="35" t="s">
        <v>31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59"/>
      <c r="R30" s="59"/>
      <c r="S30" s="59" t="s">
        <v>32</v>
      </c>
    </row>
    <row r="31" spans="1:19" s="4" customFormat="1" ht="15.75" customHeight="1">
      <c r="A31" s="46"/>
      <c r="B31" s="46"/>
      <c r="C31" s="35" t="s">
        <v>39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74"/>
      <c r="R31" s="74"/>
      <c r="S31" s="74" t="s">
        <v>32</v>
      </c>
    </row>
    <row r="32" spans="1:19" s="4" customFormat="1" ht="15.75" customHeight="1">
      <c r="A32" s="44" t="s">
        <v>46</v>
      </c>
      <c r="B32" s="27" t="s">
        <v>47</v>
      </c>
      <c r="C32" s="29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75"/>
      <c r="R32" s="75"/>
      <c r="S32" s="75" t="s">
        <v>32</v>
      </c>
    </row>
    <row r="33" spans="1:19" s="4" customFormat="1" ht="15.75" customHeight="1">
      <c r="A33" s="46"/>
      <c r="B33" s="27" t="s">
        <v>48</v>
      </c>
      <c r="C33" s="2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75"/>
      <c r="R33" s="75"/>
      <c r="S33" s="75" t="s">
        <v>32</v>
      </c>
    </row>
  </sheetData>
  <sheetProtection/>
  <mergeCells count="33">
    <mergeCell ref="A1:B1"/>
    <mergeCell ref="A2:S2"/>
    <mergeCell ref="A3:S3"/>
    <mergeCell ref="Q4:S4"/>
    <mergeCell ref="A6:C6"/>
    <mergeCell ref="A7:C7"/>
    <mergeCell ref="A8:C8"/>
    <mergeCell ref="B32:C32"/>
    <mergeCell ref="B33:C33"/>
    <mergeCell ref="A11:A31"/>
    <mergeCell ref="A32:A33"/>
    <mergeCell ref="B11:B14"/>
    <mergeCell ref="B15:B18"/>
    <mergeCell ref="B19:B21"/>
    <mergeCell ref="B22:B24"/>
    <mergeCell ref="B25:B27"/>
    <mergeCell ref="B28:B29"/>
    <mergeCell ref="B30:B3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9:B10"/>
    <mergeCell ref="A4:C5"/>
  </mergeCells>
  <printOptions horizontalCentered="1" verticalCentered="1"/>
  <pageMargins left="0.04" right="0" top="0.23999999999999996" bottom="0.28" header="0.23999999999999996" footer="0.39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2019-12-31T03:30:36Z</cp:lastPrinted>
  <dcterms:created xsi:type="dcterms:W3CDTF">2011-09-13T02:12:13Z</dcterms:created>
  <dcterms:modified xsi:type="dcterms:W3CDTF">2021-09-10T08:30:29Z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