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bookViews>
  <sheets>
    <sheet name="Sheet1" sheetId="2" r:id="rId1"/>
  </sheets>
  <definedNames>
    <definedName name="_xlnm._FilterDatabase" localSheetId="0" hidden="1">Sheet1!$A$2:$O$2</definedName>
    <definedName name="_xlnm.Print_Titles" localSheetId="0">Sheet1!$2:$2</definedName>
  </definedNames>
  <calcPr calcId="144525"/>
</workbook>
</file>

<file path=xl/sharedStrings.xml><?xml version="1.0" encoding="utf-8"?>
<sst xmlns="http://schemas.openxmlformats.org/spreadsheetml/2006/main" count="401" uniqueCount="267">
  <si>
    <t>大理州2022年州级事业单位公开招聘工作人员面试成绩和综合成绩及进入体检人员名单</t>
  </si>
  <si>
    <t>招考单位</t>
  </si>
  <si>
    <t>招考岗位</t>
  </si>
  <si>
    <t>职位代码</t>
  </si>
  <si>
    <t>招聘人数</t>
  </si>
  <si>
    <t>考生姓名</t>
  </si>
  <si>
    <t>准考证号</t>
  </si>
  <si>
    <t>笔试成绩</t>
  </si>
  <si>
    <t>折算后笔试成绩</t>
  </si>
  <si>
    <t>面试成绩</t>
  </si>
  <si>
    <t>折算后面试成绩</t>
  </si>
  <si>
    <t>综合成绩</t>
  </si>
  <si>
    <t>是否进入体检</t>
  </si>
  <si>
    <t>中共大理州委党校</t>
  </si>
  <si>
    <t>财务人员</t>
  </si>
  <si>
    <t>15399029001001001</t>
  </si>
  <si>
    <t>1</t>
  </si>
  <si>
    <t>杨慧梅</t>
  </si>
  <si>
    <t>1153293302308</t>
  </si>
  <si>
    <t>否</t>
  </si>
  <si>
    <t>番丽菊</t>
  </si>
  <si>
    <t>1153293302624</t>
  </si>
  <si>
    <t>是</t>
  </si>
  <si>
    <t>大理日报社</t>
  </si>
  <si>
    <t>新闻采编</t>
  </si>
  <si>
    <t>15399029002001001</t>
  </si>
  <si>
    <t>张洲</t>
  </si>
  <si>
    <t>2153292200727</t>
  </si>
  <si>
    <t>母杰雄</t>
  </si>
  <si>
    <t>2153292200210</t>
  </si>
  <si>
    <t>文秘</t>
  </si>
  <si>
    <t>15399029002001002</t>
  </si>
  <si>
    <t>李洪芬</t>
  </si>
  <si>
    <t>2153292200413</t>
  </si>
  <si>
    <t>李莉</t>
  </si>
  <si>
    <t>2153292200608</t>
  </si>
  <si>
    <t>大理州档案馆</t>
  </si>
  <si>
    <t>系统管理员</t>
  </si>
  <si>
    <t>15399029003001001</t>
  </si>
  <si>
    <t>周睿</t>
  </si>
  <si>
    <t>3153293001009</t>
  </si>
  <si>
    <t>陈尚</t>
  </si>
  <si>
    <t>3153293001507</t>
  </si>
  <si>
    <t>大理州综治服务中心</t>
  </si>
  <si>
    <t>网络管理工作人员A</t>
  </si>
  <si>
    <t>15399029004001001</t>
  </si>
  <si>
    <t>杨淦</t>
  </si>
  <si>
    <t>3153290403326</t>
  </si>
  <si>
    <t>李泓宣</t>
  </si>
  <si>
    <t>3153290401826</t>
  </si>
  <si>
    <t>缺考</t>
  </si>
  <si>
    <t>网络管理工作人员B</t>
  </si>
  <si>
    <t>15399029004001002</t>
  </si>
  <si>
    <t>段必茹</t>
  </si>
  <si>
    <t>3153290400413</t>
  </si>
  <si>
    <t>樊柔辰</t>
  </si>
  <si>
    <t>3153290403130</t>
  </si>
  <si>
    <t>大理州老干部大学</t>
  </si>
  <si>
    <t>会计</t>
  </si>
  <si>
    <t>15399029005001001</t>
  </si>
  <si>
    <t>张腾芳</t>
  </si>
  <si>
    <t>1153291600117</t>
  </si>
  <si>
    <t>王代佳</t>
  </si>
  <si>
    <t>1153291600116</t>
  </si>
  <si>
    <t>大理州住房公积金管理中心</t>
  </si>
  <si>
    <t>财务人员A</t>
  </si>
  <si>
    <t>15399029006001001</t>
  </si>
  <si>
    <t>4</t>
  </si>
  <si>
    <t>毕聪聪</t>
  </si>
  <si>
    <t>1153291402321</t>
  </si>
  <si>
    <t>胡宸焜</t>
  </si>
  <si>
    <t>1153291402224</t>
  </si>
  <si>
    <t>马润焜</t>
  </si>
  <si>
    <t>1153291400414</t>
  </si>
  <si>
    <t>游映扬</t>
  </si>
  <si>
    <t>1153291400103</t>
  </si>
  <si>
    <t>李孟锴</t>
  </si>
  <si>
    <t>1153291400223</t>
  </si>
  <si>
    <t>杨俊杰</t>
  </si>
  <si>
    <t>1153291401818</t>
  </si>
  <si>
    <t>毛林斌</t>
  </si>
  <si>
    <t>1153291401627</t>
  </si>
  <si>
    <t>张英健</t>
  </si>
  <si>
    <t>1153291400302</t>
  </si>
  <si>
    <t>财务人员B</t>
  </si>
  <si>
    <t>15399029006001002</t>
  </si>
  <si>
    <t>罗臻玉</t>
  </si>
  <si>
    <t>1153291401522</t>
  </si>
  <si>
    <t>姚志霞</t>
  </si>
  <si>
    <t>1153291400922</t>
  </si>
  <si>
    <t>陈如意</t>
  </si>
  <si>
    <t>1153291400722</t>
  </si>
  <si>
    <t>王嘉宁</t>
  </si>
  <si>
    <t>1153291402125</t>
  </si>
  <si>
    <t>杜素素</t>
  </si>
  <si>
    <t>1153291401907</t>
  </si>
  <si>
    <t>杨雪艳</t>
  </si>
  <si>
    <t>1153291400411</t>
  </si>
  <si>
    <t>王淑芬</t>
  </si>
  <si>
    <t>1153291401602</t>
  </si>
  <si>
    <t>李晓芬</t>
  </si>
  <si>
    <t>1153291402230</t>
  </si>
  <si>
    <t>段榆</t>
  </si>
  <si>
    <t>1153291401718</t>
  </si>
  <si>
    <t>15399029006001003</t>
  </si>
  <si>
    <t>罗琪棋</t>
  </si>
  <si>
    <t>1153291500114</t>
  </si>
  <si>
    <t>彭燕妮</t>
  </si>
  <si>
    <t>1153291501303</t>
  </si>
  <si>
    <t>计算机系统管理员</t>
  </si>
  <si>
    <t>15399029006001004</t>
  </si>
  <si>
    <t>郭江涛</t>
  </si>
  <si>
    <t>3153293001824</t>
  </si>
  <si>
    <t>杨乔臻</t>
  </si>
  <si>
    <t>3153293002528</t>
  </si>
  <si>
    <t>大理广播电视台</t>
  </si>
  <si>
    <t>专业技术岗位</t>
  </si>
  <si>
    <t>15399029007001001</t>
  </si>
  <si>
    <t>2</t>
  </si>
  <si>
    <t>吕磊</t>
  </si>
  <si>
    <t>3153290401309</t>
  </si>
  <si>
    <t>施梁锦</t>
  </si>
  <si>
    <t>3153290401917</t>
  </si>
  <si>
    <t>赵磊</t>
  </si>
  <si>
    <t>3153290402329</t>
  </si>
  <si>
    <t>徐宇晗</t>
  </si>
  <si>
    <t>3153290403512</t>
  </si>
  <si>
    <t>大理州苍洱公证处</t>
  </si>
  <si>
    <t>公证员</t>
  </si>
  <si>
    <t>15399029008001001</t>
  </si>
  <si>
    <t>施力源</t>
  </si>
  <si>
    <t>2153292201706</t>
  </si>
  <si>
    <t>游剑锋</t>
  </si>
  <si>
    <t>2153292201323</t>
  </si>
  <si>
    <t>大理州特殊教育学校</t>
  </si>
  <si>
    <t>特殊教育教师</t>
  </si>
  <si>
    <t>15399029009001001</t>
  </si>
  <si>
    <t>陈荣峰</t>
  </si>
  <si>
    <t>4253292100708</t>
  </si>
  <si>
    <t>杨彦梅</t>
  </si>
  <si>
    <t>4253292100628</t>
  </si>
  <si>
    <t>大理州体育中心</t>
  </si>
  <si>
    <t>体育赛事策划与运营管理</t>
  </si>
  <si>
    <t>15399029009004001</t>
  </si>
  <si>
    <t>王祎娴</t>
  </si>
  <si>
    <t>1153290702419</t>
  </si>
  <si>
    <t>张晓灵</t>
  </si>
  <si>
    <t>1153290703101</t>
  </si>
  <si>
    <t>大理州民政精神病医院</t>
  </si>
  <si>
    <t>影像医师</t>
  </si>
  <si>
    <t>15399029010001001</t>
  </si>
  <si>
    <t>胡倩倩</t>
  </si>
  <si>
    <t>5553290801420</t>
  </si>
  <si>
    <t>大理州社会保险服务中心</t>
  </si>
  <si>
    <t>计算机类专业技术人员</t>
  </si>
  <si>
    <t>15399029011001001</t>
  </si>
  <si>
    <t>陈龙渊</t>
  </si>
  <si>
    <t>3153292001707</t>
  </si>
  <si>
    <t>李瑞娇</t>
  </si>
  <si>
    <t>3153292002901</t>
  </si>
  <si>
    <t>大理技师学院</t>
  </si>
  <si>
    <t>思想政治专业课教师</t>
  </si>
  <si>
    <t>15399029011002001</t>
  </si>
  <si>
    <t>李泓静</t>
  </si>
  <si>
    <t>4253292101618</t>
  </si>
  <si>
    <t>赵焱坪</t>
  </si>
  <si>
    <t>4253292100624</t>
  </si>
  <si>
    <t>旅游管理专业课教师</t>
  </si>
  <si>
    <t>15399029011002002</t>
  </si>
  <si>
    <t>杨逊</t>
  </si>
  <si>
    <t>4253292100523</t>
  </si>
  <si>
    <t>吴欣洋</t>
  </si>
  <si>
    <t>4253292101116</t>
  </si>
  <si>
    <t>汉语言文学专业课教师</t>
  </si>
  <si>
    <t>15399029011002003</t>
  </si>
  <si>
    <t>吴双每</t>
  </si>
  <si>
    <t>4253292100406</t>
  </si>
  <si>
    <t>赵莎</t>
  </si>
  <si>
    <t>4253292100127</t>
  </si>
  <si>
    <t>大理州生态环境局宾川分局生态环境监测站</t>
  </si>
  <si>
    <t>环境监测专业技术人员</t>
  </si>
  <si>
    <t>15399029012001001</t>
  </si>
  <si>
    <t>祁改娣</t>
  </si>
  <si>
    <t>3153293000217</t>
  </si>
  <si>
    <t>毛林珍</t>
  </si>
  <si>
    <t>3153293002014</t>
  </si>
  <si>
    <t>大理州生态环境局巍山分局生态环境监测站</t>
  </si>
  <si>
    <t>15399029012002002</t>
  </si>
  <si>
    <t>熊晓丹</t>
  </si>
  <si>
    <t>3153293001230</t>
  </si>
  <si>
    <t>茶利双</t>
  </si>
  <si>
    <t>3153293001225</t>
  </si>
  <si>
    <t>大理州文物管理所</t>
  </si>
  <si>
    <t>15399029013001001</t>
  </si>
  <si>
    <t>年可欣</t>
  </si>
  <si>
    <t>1153290303108</t>
  </si>
  <si>
    <t>柯媛源</t>
  </si>
  <si>
    <t>1153290300522</t>
  </si>
  <si>
    <t>大理州人民医院</t>
  </si>
  <si>
    <t>临床研究实验室</t>
  </si>
  <si>
    <t>15399029014001001</t>
  </si>
  <si>
    <t>马霞</t>
  </si>
  <si>
    <t>5553290801807</t>
  </si>
  <si>
    <t>马孟娇</t>
  </si>
  <si>
    <t>5553290801409</t>
  </si>
  <si>
    <t>康复医学门诊</t>
  </si>
  <si>
    <t>15399029014001003</t>
  </si>
  <si>
    <t>刘国玲</t>
  </si>
  <si>
    <t>5153290801118</t>
  </si>
  <si>
    <t>周志明</t>
  </si>
  <si>
    <t>5153290801021</t>
  </si>
  <si>
    <t>重症医学科</t>
  </si>
  <si>
    <t>15399029014001005</t>
  </si>
  <si>
    <t>梁珂</t>
  </si>
  <si>
    <t>5253293100716</t>
  </si>
  <si>
    <t>心内科一病区</t>
  </si>
  <si>
    <t>15399029014001006</t>
  </si>
  <si>
    <t>张雪莲</t>
  </si>
  <si>
    <t>5253293100104</t>
  </si>
  <si>
    <t>赵雅</t>
  </si>
  <si>
    <t>5253293101403</t>
  </si>
  <si>
    <t>急诊医学科</t>
  </si>
  <si>
    <t>15399029014001007</t>
  </si>
  <si>
    <t>周佳</t>
  </si>
  <si>
    <t>5253293101311</t>
  </si>
  <si>
    <t>消化内科一病区</t>
  </si>
  <si>
    <t>15399029014001009</t>
  </si>
  <si>
    <t>张欢</t>
  </si>
  <si>
    <t>5253293100510</t>
  </si>
  <si>
    <t>静脉药物配制中心</t>
  </si>
  <si>
    <t>15399029014001016</t>
  </si>
  <si>
    <t>胡隆巧</t>
  </si>
  <si>
    <t>5353291002419</t>
  </si>
  <si>
    <t>殷祺玲</t>
  </si>
  <si>
    <t>5353291002404</t>
  </si>
  <si>
    <t>骨外科五病区</t>
  </si>
  <si>
    <t>15399029014001017</t>
  </si>
  <si>
    <t>郭昌庭</t>
  </si>
  <si>
    <t>5253293100607</t>
  </si>
  <si>
    <t>大理州第二人民医院</t>
  </si>
  <si>
    <t>临床医师</t>
  </si>
  <si>
    <t>15399029014002001</t>
  </si>
  <si>
    <t>梁梦薇</t>
  </si>
  <si>
    <t>5253290801309</t>
  </si>
  <si>
    <t>毕荣芳</t>
  </si>
  <si>
    <t>5253290801308</t>
  </si>
  <si>
    <t>杨璐韩</t>
  </si>
  <si>
    <t>5253290801305</t>
  </si>
  <si>
    <t>李炘远</t>
  </si>
  <si>
    <t>5253290801307</t>
  </si>
  <si>
    <t>滇西北生物多样性保护繁育（大理）中心</t>
  </si>
  <si>
    <t>专业技术人员</t>
  </si>
  <si>
    <t>15399029015001001</t>
  </si>
  <si>
    <t>董志侯</t>
  </si>
  <si>
    <t>3153290402011</t>
  </si>
  <si>
    <t>字强</t>
  </si>
  <si>
    <t>3153290401505</t>
  </si>
  <si>
    <t>15399029015001002</t>
  </si>
  <si>
    <t>何琳</t>
  </si>
  <si>
    <t>3153290402314</t>
  </si>
  <si>
    <t>王剑川</t>
  </si>
  <si>
    <t>3153290402021</t>
  </si>
  <si>
    <t>15399029015001003</t>
  </si>
  <si>
    <t>和元芳</t>
  </si>
  <si>
    <t>2153290901113</t>
  </si>
  <si>
    <t>李玲</t>
  </si>
  <si>
    <t>2153290900510</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</si>
</sst>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23">
    <font>
      <sz val="11"/>
      <color indexed="8"/>
      <name val="宋体"/>
      <charset val="134"/>
      <scheme val="minor"/>
    </font>
    <font>
      <sz val="11"/>
      <color theme="1"/>
      <name val="宋体"/>
      <charset val="134"/>
      <scheme val="minor"/>
    </font>
    <font>
      <sz val="20"/>
      <color theme="1"/>
      <name val="黑体"/>
      <charset val="134"/>
    </font>
    <font>
      <sz val="11"/>
      <color theme="1"/>
      <name val="黑体"/>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4" fillId="18" borderId="0" applyNumberFormat="0" applyBorder="0" applyAlignment="0" applyProtection="0">
      <alignment vertical="center"/>
    </xf>
    <xf numFmtId="0" fontId="10" fillId="14"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 fillId="9" borderId="0" applyNumberFormat="0" applyBorder="0" applyAlignment="0" applyProtection="0">
      <alignment vertical="center"/>
    </xf>
    <xf numFmtId="0" fontId="5" fillId="5" borderId="0" applyNumberFormat="0" applyBorder="0" applyAlignment="0" applyProtection="0">
      <alignment vertical="center"/>
    </xf>
    <xf numFmtId="43" fontId="1" fillId="0" borderId="0" applyFont="0" applyFill="0" applyBorder="0" applyAlignment="0" applyProtection="0">
      <alignment vertical="center"/>
    </xf>
    <xf numFmtId="0" fontId="7" fillId="21" borderId="0" applyNumberFormat="0" applyBorder="0" applyAlignment="0" applyProtection="0">
      <alignment vertical="center"/>
    </xf>
    <xf numFmtId="0" fontId="9"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22" borderId="8" applyNumberFormat="0" applyFont="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7" applyNumberFormat="0" applyFill="0" applyAlignment="0" applyProtection="0">
      <alignment vertical="center"/>
    </xf>
    <xf numFmtId="0" fontId="17" fillId="0" borderId="7" applyNumberFormat="0" applyFill="0" applyAlignment="0" applyProtection="0">
      <alignment vertical="center"/>
    </xf>
    <xf numFmtId="0" fontId="7" fillId="20" borderId="0" applyNumberFormat="0" applyBorder="0" applyAlignment="0" applyProtection="0">
      <alignment vertical="center"/>
    </xf>
    <xf numFmtId="0" fontId="16" fillId="0" borderId="9" applyNumberFormat="0" applyFill="0" applyAlignment="0" applyProtection="0">
      <alignment vertical="center"/>
    </xf>
    <xf numFmtId="0" fontId="7" fillId="12" borderId="0" applyNumberFormat="0" applyBorder="0" applyAlignment="0" applyProtection="0">
      <alignment vertical="center"/>
    </xf>
    <xf numFmtId="0" fontId="20" fillId="17" borderId="10" applyNumberFormat="0" applyAlignment="0" applyProtection="0">
      <alignment vertical="center"/>
    </xf>
    <xf numFmtId="0" fontId="11" fillId="17" borderId="5" applyNumberFormat="0" applyAlignment="0" applyProtection="0">
      <alignment vertical="center"/>
    </xf>
    <xf numFmtId="0" fontId="6" fillId="8" borderId="4" applyNumberFormat="0" applyAlignment="0" applyProtection="0">
      <alignment vertical="center"/>
    </xf>
    <xf numFmtId="0" fontId="4" fillId="29" borderId="0" applyNumberFormat="0" applyBorder="0" applyAlignment="0" applyProtection="0">
      <alignment vertical="center"/>
    </xf>
    <xf numFmtId="0" fontId="7" fillId="32" borderId="0" applyNumberFormat="0" applyBorder="0" applyAlignment="0" applyProtection="0">
      <alignment vertical="center"/>
    </xf>
    <xf numFmtId="0" fontId="13" fillId="0" borderId="6" applyNumberFormat="0" applyFill="0" applyAlignment="0" applyProtection="0">
      <alignment vertical="center"/>
    </xf>
    <xf numFmtId="0" fontId="22" fillId="0" borderId="11" applyNumberFormat="0" applyFill="0" applyAlignment="0" applyProtection="0">
      <alignment vertical="center"/>
    </xf>
    <xf numFmtId="0" fontId="21" fillId="28" borderId="0" applyNumberFormat="0" applyBorder="0" applyAlignment="0" applyProtection="0">
      <alignment vertical="center"/>
    </xf>
    <xf numFmtId="0" fontId="8" fillId="11" borderId="0" applyNumberFormat="0" applyBorder="0" applyAlignment="0" applyProtection="0">
      <alignment vertical="center"/>
    </xf>
    <xf numFmtId="0" fontId="4" fillId="16" borderId="0" applyNumberFormat="0" applyBorder="0" applyAlignment="0" applyProtection="0">
      <alignment vertical="center"/>
    </xf>
    <xf numFmtId="0" fontId="7" fillId="25" borderId="0" applyNumberFormat="0" applyBorder="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4" borderId="0" applyNumberFormat="0" applyBorder="0" applyAlignment="0" applyProtection="0">
      <alignment vertical="center"/>
    </xf>
    <xf numFmtId="0" fontId="7" fillId="24" borderId="0" applyNumberFormat="0" applyBorder="0" applyAlignment="0" applyProtection="0">
      <alignment vertical="center"/>
    </xf>
    <xf numFmtId="0" fontId="7" fillId="31" borderId="0" applyNumberFormat="0" applyBorder="0" applyAlignment="0" applyProtection="0">
      <alignment vertical="center"/>
    </xf>
    <xf numFmtId="0" fontId="4" fillId="26" borderId="0" applyNumberFormat="0" applyBorder="0" applyAlignment="0" applyProtection="0">
      <alignment vertical="center"/>
    </xf>
    <xf numFmtId="0" fontId="4" fillId="3" borderId="0" applyNumberFormat="0" applyBorder="0" applyAlignment="0" applyProtection="0">
      <alignment vertical="center"/>
    </xf>
    <xf numFmtId="0" fontId="7" fillId="23" borderId="0" applyNumberFormat="0" applyBorder="0" applyAlignment="0" applyProtection="0">
      <alignment vertical="center"/>
    </xf>
    <xf numFmtId="0" fontId="4" fillId="6"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4" fillId="2" borderId="0" applyNumberFormat="0" applyBorder="0" applyAlignment="0" applyProtection="0">
      <alignment vertical="center"/>
    </xf>
    <xf numFmtId="0" fontId="7" fillId="10"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176" fontId="0" fillId="0" borderId="0" xfId="0" applyNumberForma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xf>
    <xf numFmtId="1" fontId="0" fillId="0" borderId="1" xfId="0" applyNumberFormat="1" applyFill="1" applyBorder="1" applyAlignment="1">
      <alignment horizontal="center" vertical="center"/>
    </xf>
    <xf numFmtId="0" fontId="0" fillId="0" borderId="1" xfId="0" applyFill="1" applyBorder="1">
      <alignment vertical="center"/>
    </xf>
    <xf numFmtId="2" fontId="0" fillId="0" borderId="1" xfId="0" applyNumberFormat="1"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 xfId="0" applyFill="1" applyBorder="1" applyAlignment="1">
      <alignment horizontal="left" vertical="center" wrapText="1"/>
    </xf>
    <xf numFmtId="176" fontId="0" fillId="0" borderId="1" xfId="0" applyNumberFormat="1" applyFill="1" applyBorder="1" applyAlignment="1">
      <alignment horizontal="center" vertical="center"/>
    </xf>
    <xf numFmtId="0" fontId="0" fillId="0" borderId="1" xfId="0" applyFill="1" applyBorder="1" applyAlignment="1">
      <alignment vertical="center"/>
    </xf>
    <xf numFmtId="0" fontId="0" fillId="0" borderId="1" xfId="0"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tabSelected="1" topLeftCell="A16" workbookViewId="0">
      <selection activeCell="P69" sqref="P69"/>
    </sheetView>
  </sheetViews>
  <sheetFormatPr defaultColWidth="9" defaultRowHeight="13.5"/>
  <cols>
    <col min="1" max="1" width="25.3333333333333" style="3" customWidth="1"/>
    <col min="2" max="2" width="23.775" style="3" customWidth="1"/>
    <col min="3" max="3" width="19.6333333333333" style="4" customWidth="1"/>
    <col min="4" max="4" width="6.10833333333333" style="3" customWidth="1"/>
    <col min="5" max="5" width="9" style="3"/>
    <col min="6" max="6" width="15.3333333333333" style="2" customWidth="1"/>
    <col min="7" max="7" width="9.88333333333333" style="3" customWidth="1"/>
    <col min="8" max="8" width="9.225" style="5" customWidth="1"/>
    <col min="9" max="9" width="9.66666666666667" style="5"/>
    <col min="10" max="11" width="9" style="5"/>
    <col min="12" max="12" width="9" style="3"/>
    <col min="13" max="13" width="9" style="2"/>
    <col min="14" max="14" width="12.625" style="2"/>
    <col min="15" max="15" width="9" style="2"/>
    <col min="16" max="16" width="12.625" style="2"/>
    <col min="17" max="16384" width="9" style="2"/>
  </cols>
  <sheetData>
    <row r="1" s="1" customFormat="1" ht="27" customHeight="1" spans="1:12">
      <c r="A1" s="6" t="s">
        <v>0</v>
      </c>
      <c r="B1" s="6"/>
      <c r="C1" s="7"/>
      <c r="D1" s="6"/>
      <c r="E1" s="6"/>
      <c r="F1" s="6"/>
      <c r="G1" s="6"/>
      <c r="H1" s="8"/>
      <c r="I1" s="8"/>
      <c r="J1" s="8"/>
      <c r="K1" s="8"/>
      <c r="L1" s="6"/>
    </row>
    <row r="2" s="1" customFormat="1" ht="30" customHeight="1" spans="1:12">
      <c r="A2" s="9" t="s">
        <v>1</v>
      </c>
      <c r="B2" s="9" t="s">
        <v>2</v>
      </c>
      <c r="C2" s="9" t="s">
        <v>3</v>
      </c>
      <c r="D2" s="10" t="s">
        <v>4</v>
      </c>
      <c r="E2" s="9" t="s">
        <v>5</v>
      </c>
      <c r="F2" s="9" t="s">
        <v>6</v>
      </c>
      <c r="G2" s="11" t="s">
        <v>7</v>
      </c>
      <c r="H2" s="12" t="s">
        <v>8</v>
      </c>
      <c r="I2" s="12" t="s">
        <v>9</v>
      </c>
      <c r="J2" s="12" t="s">
        <v>10</v>
      </c>
      <c r="K2" s="12" t="s">
        <v>11</v>
      </c>
      <c r="L2" s="9" t="s">
        <v>12</v>
      </c>
    </row>
    <row r="3" s="2" customFormat="1" ht="17.5" customHeight="1" spans="1:12">
      <c r="A3" s="13" t="s">
        <v>13</v>
      </c>
      <c r="B3" s="13" t="s">
        <v>14</v>
      </c>
      <c r="C3" s="13" t="s">
        <v>15</v>
      </c>
      <c r="D3" s="14" t="s">
        <v>16</v>
      </c>
      <c r="E3" s="15" t="s">
        <v>17</v>
      </c>
      <c r="F3" s="16" t="s">
        <v>18</v>
      </c>
      <c r="G3" s="17">
        <v>208</v>
      </c>
      <c r="H3" s="18">
        <f>ROUND(G3/6,2)</f>
        <v>34.67</v>
      </c>
      <c r="I3" s="18">
        <v>82.4</v>
      </c>
      <c r="J3" s="18">
        <f>ROUND(I3/2,2)</f>
        <v>41.2</v>
      </c>
      <c r="K3" s="18">
        <f t="shared" ref="K3:K66" si="0">H3+J3</f>
        <v>75.87</v>
      </c>
      <c r="L3" s="14" t="s">
        <v>19</v>
      </c>
    </row>
    <row r="4" s="2" customFormat="1" ht="17.5" customHeight="1" spans="1:12">
      <c r="A4" s="13"/>
      <c r="B4" s="13"/>
      <c r="C4" s="13"/>
      <c r="D4" s="14"/>
      <c r="E4" s="15" t="s">
        <v>20</v>
      </c>
      <c r="F4" s="16" t="s">
        <v>21</v>
      </c>
      <c r="G4" s="17">
        <v>206.5</v>
      </c>
      <c r="H4" s="18">
        <f t="shared" ref="H4:H35" si="1">ROUND(G4/6,2)</f>
        <v>34.42</v>
      </c>
      <c r="I4" s="18">
        <v>85.79</v>
      </c>
      <c r="J4" s="18">
        <f t="shared" ref="J4:J35" si="2">ROUND(I4/2,2)</f>
        <v>42.9</v>
      </c>
      <c r="K4" s="18">
        <f t="shared" si="0"/>
        <v>77.32</v>
      </c>
      <c r="L4" s="14" t="s">
        <v>22</v>
      </c>
    </row>
    <row r="5" s="2" customFormat="1" ht="17.5" customHeight="1" spans="1:12">
      <c r="A5" s="13" t="s">
        <v>23</v>
      </c>
      <c r="B5" s="13" t="s">
        <v>24</v>
      </c>
      <c r="C5" s="13" t="s">
        <v>25</v>
      </c>
      <c r="D5" s="14" t="s">
        <v>16</v>
      </c>
      <c r="E5" s="15" t="s">
        <v>26</v>
      </c>
      <c r="F5" s="16" t="s">
        <v>27</v>
      </c>
      <c r="G5" s="17">
        <v>211.5</v>
      </c>
      <c r="H5" s="18">
        <f t="shared" si="1"/>
        <v>35.25</v>
      </c>
      <c r="I5" s="18">
        <v>89.28</v>
      </c>
      <c r="J5" s="18">
        <f t="shared" si="2"/>
        <v>44.64</v>
      </c>
      <c r="K5" s="18">
        <f t="shared" si="0"/>
        <v>79.89</v>
      </c>
      <c r="L5" s="14" t="s">
        <v>22</v>
      </c>
    </row>
    <row r="6" s="2" customFormat="1" ht="17.5" customHeight="1" spans="1:12">
      <c r="A6" s="13"/>
      <c r="B6" s="13"/>
      <c r="C6" s="13"/>
      <c r="D6" s="14"/>
      <c r="E6" s="15" t="s">
        <v>28</v>
      </c>
      <c r="F6" s="16" t="s">
        <v>29</v>
      </c>
      <c r="G6" s="17">
        <v>207.5</v>
      </c>
      <c r="H6" s="18">
        <f t="shared" si="1"/>
        <v>34.58</v>
      </c>
      <c r="I6" s="18">
        <v>85.14</v>
      </c>
      <c r="J6" s="18">
        <f t="shared" si="2"/>
        <v>42.57</v>
      </c>
      <c r="K6" s="18">
        <f t="shared" si="0"/>
        <v>77.15</v>
      </c>
      <c r="L6" s="14" t="s">
        <v>19</v>
      </c>
    </row>
    <row r="7" s="2" customFormat="1" ht="17.5" customHeight="1" spans="1:12">
      <c r="A7" s="13" t="s">
        <v>23</v>
      </c>
      <c r="B7" s="13" t="s">
        <v>30</v>
      </c>
      <c r="C7" s="13" t="s">
        <v>31</v>
      </c>
      <c r="D7" s="14" t="s">
        <v>16</v>
      </c>
      <c r="E7" s="15" t="s">
        <v>32</v>
      </c>
      <c r="F7" s="16" t="s">
        <v>33</v>
      </c>
      <c r="G7" s="17">
        <v>214</v>
      </c>
      <c r="H7" s="18">
        <f t="shared" si="1"/>
        <v>35.67</v>
      </c>
      <c r="I7" s="18">
        <v>86.29</v>
      </c>
      <c r="J7" s="18">
        <f t="shared" si="2"/>
        <v>43.15</v>
      </c>
      <c r="K7" s="18">
        <f t="shared" si="0"/>
        <v>78.82</v>
      </c>
      <c r="L7" s="14" t="s">
        <v>22</v>
      </c>
    </row>
    <row r="8" s="2" customFormat="1" ht="17.5" customHeight="1" spans="1:12">
      <c r="A8" s="13"/>
      <c r="B8" s="13"/>
      <c r="C8" s="13"/>
      <c r="D8" s="14"/>
      <c r="E8" s="15" t="s">
        <v>34</v>
      </c>
      <c r="F8" s="16" t="s">
        <v>35</v>
      </c>
      <c r="G8" s="17">
        <v>211</v>
      </c>
      <c r="H8" s="18">
        <f t="shared" si="1"/>
        <v>35.17</v>
      </c>
      <c r="I8" s="18">
        <v>86.64</v>
      </c>
      <c r="J8" s="18">
        <f t="shared" si="2"/>
        <v>43.32</v>
      </c>
      <c r="K8" s="18">
        <f t="shared" si="0"/>
        <v>78.49</v>
      </c>
      <c r="L8" s="14" t="s">
        <v>19</v>
      </c>
    </row>
    <row r="9" s="2" customFormat="1" ht="17.5" customHeight="1" spans="1:12">
      <c r="A9" s="13" t="s">
        <v>36</v>
      </c>
      <c r="B9" s="19" t="s">
        <v>37</v>
      </c>
      <c r="C9" s="13" t="s">
        <v>38</v>
      </c>
      <c r="D9" s="14" t="s">
        <v>16</v>
      </c>
      <c r="E9" s="15" t="s">
        <v>39</v>
      </c>
      <c r="F9" s="16" t="s">
        <v>40</v>
      </c>
      <c r="G9" s="17">
        <v>204.5</v>
      </c>
      <c r="H9" s="18">
        <f t="shared" si="1"/>
        <v>34.08</v>
      </c>
      <c r="I9" s="18">
        <v>86.58</v>
      </c>
      <c r="J9" s="18">
        <f t="shared" si="2"/>
        <v>43.29</v>
      </c>
      <c r="K9" s="18">
        <f t="shared" si="0"/>
        <v>77.37</v>
      </c>
      <c r="L9" s="14" t="s">
        <v>22</v>
      </c>
    </row>
    <row r="10" s="2" customFormat="1" ht="17.5" customHeight="1" spans="1:12">
      <c r="A10" s="13"/>
      <c r="B10" s="20"/>
      <c r="C10" s="13"/>
      <c r="D10" s="14"/>
      <c r="E10" s="15" t="s">
        <v>41</v>
      </c>
      <c r="F10" s="16" t="s">
        <v>42</v>
      </c>
      <c r="G10" s="17">
        <v>199</v>
      </c>
      <c r="H10" s="18">
        <f t="shared" si="1"/>
        <v>33.17</v>
      </c>
      <c r="I10" s="18">
        <v>86.71</v>
      </c>
      <c r="J10" s="18">
        <f t="shared" si="2"/>
        <v>43.36</v>
      </c>
      <c r="K10" s="18">
        <f t="shared" si="0"/>
        <v>76.53</v>
      </c>
      <c r="L10" s="14" t="s">
        <v>19</v>
      </c>
    </row>
    <row r="11" s="2" customFormat="1" ht="17.5" customHeight="1" spans="1:12">
      <c r="A11" s="13" t="s">
        <v>43</v>
      </c>
      <c r="B11" s="13" t="s">
        <v>44</v>
      </c>
      <c r="C11" s="13" t="s">
        <v>45</v>
      </c>
      <c r="D11" s="14" t="s">
        <v>16</v>
      </c>
      <c r="E11" s="15" t="s">
        <v>46</v>
      </c>
      <c r="F11" s="16" t="s">
        <v>47</v>
      </c>
      <c r="G11" s="17">
        <v>199</v>
      </c>
      <c r="H11" s="18">
        <f t="shared" si="1"/>
        <v>33.17</v>
      </c>
      <c r="I11" s="18">
        <v>82.81</v>
      </c>
      <c r="J11" s="18">
        <f t="shared" si="2"/>
        <v>41.41</v>
      </c>
      <c r="K11" s="18">
        <f t="shared" si="0"/>
        <v>74.58</v>
      </c>
      <c r="L11" s="14" t="s">
        <v>22</v>
      </c>
    </row>
    <row r="12" s="2" customFormat="1" ht="17.5" customHeight="1" spans="1:12">
      <c r="A12" s="13"/>
      <c r="B12" s="13"/>
      <c r="C12" s="13"/>
      <c r="D12" s="14"/>
      <c r="E12" s="15" t="s">
        <v>48</v>
      </c>
      <c r="F12" s="24" t="s">
        <v>49</v>
      </c>
      <c r="G12" s="17">
        <v>197</v>
      </c>
      <c r="H12" s="18">
        <f t="shared" si="1"/>
        <v>32.83</v>
      </c>
      <c r="I12" s="22" t="s">
        <v>50</v>
      </c>
      <c r="J12" s="18">
        <v>0</v>
      </c>
      <c r="K12" s="18">
        <f t="shared" si="0"/>
        <v>32.83</v>
      </c>
      <c r="L12" s="14" t="s">
        <v>19</v>
      </c>
    </row>
    <row r="13" s="2" customFormat="1" ht="17.5" customHeight="1" spans="1:12">
      <c r="A13" s="13" t="s">
        <v>43</v>
      </c>
      <c r="B13" s="13" t="s">
        <v>51</v>
      </c>
      <c r="C13" s="13" t="s">
        <v>52</v>
      </c>
      <c r="D13" s="14" t="s">
        <v>16</v>
      </c>
      <c r="E13" s="15" t="s">
        <v>53</v>
      </c>
      <c r="F13" s="16" t="s">
        <v>54</v>
      </c>
      <c r="G13" s="17">
        <v>201.5</v>
      </c>
      <c r="H13" s="18">
        <f t="shared" si="1"/>
        <v>33.58</v>
      </c>
      <c r="I13" s="18">
        <v>85.26</v>
      </c>
      <c r="J13" s="18">
        <f t="shared" si="2"/>
        <v>42.63</v>
      </c>
      <c r="K13" s="18">
        <f t="shared" si="0"/>
        <v>76.21</v>
      </c>
      <c r="L13" s="14" t="s">
        <v>22</v>
      </c>
    </row>
    <row r="14" s="2" customFormat="1" ht="17.5" customHeight="1" spans="1:12">
      <c r="A14" s="13"/>
      <c r="B14" s="13"/>
      <c r="C14" s="13"/>
      <c r="D14" s="14"/>
      <c r="E14" s="15" t="s">
        <v>55</v>
      </c>
      <c r="F14" s="16" t="s">
        <v>56</v>
      </c>
      <c r="G14" s="17">
        <v>190.5</v>
      </c>
      <c r="H14" s="18">
        <f t="shared" si="1"/>
        <v>31.75</v>
      </c>
      <c r="I14" s="18">
        <v>81.9</v>
      </c>
      <c r="J14" s="18">
        <f t="shared" si="2"/>
        <v>40.95</v>
      </c>
      <c r="K14" s="18">
        <f t="shared" si="0"/>
        <v>72.7</v>
      </c>
      <c r="L14" s="14" t="s">
        <v>19</v>
      </c>
    </row>
    <row r="15" s="2" customFormat="1" ht="17.5" customHeight="1" spans="1:12">
      <c r="A15" s="13" t="s">
        <v>57</v>
      </c>
      <c r="B15" s="13" t="s">
        <v>58</v>
      </c>
      <c r="C15" s="13" t="s">
        <v>59</v>
      </c>
      <c r="D15" s="14" t="s">
        <v>16</v>
      </c>
      <c r="E15" s="15" t="s">
        <v>60</v>
      </c>
      <c r="F15" s="16" t="s">
        <v>61</v>
      </c>
      <c r="G15" s="17">
        <v>199.5</v>
      </c>
      <c r="H15" s="18">
        <f t="shared" si="1"/>
        <v>33.25</v>
      </c>
      <c r="I15" s="18">
        <v>84.82</v>
      </c>
      <c r="J15" s="18">
        <f t="shared" si="2"/>
        <v>42.41</v>
      </c>
      <c r="K15" s="18">
        <f t="shared" si="0"/>
        <v>75.66</v>
      </c>
      <c r="L15" s="14" t="s">
        <v>22</v>
      </c>
    </row>
    <row r="16" s="2" customFormat="1" ht="17.5" customHeight="1" spans="1:12">
      <c r="A16" s="13"/>
      <c r="B16" s="13"/>
      <c r="C16" s="13"/>
      <c r="D16" s="14"/>
      <c r="E16" s="15" t="s">
        <v>62</v>
      </c>
      <c r="F16" s="16" t="s">
        <v>63</v>
      </c>
      <c r="G16" s="17">
        <v>198</v>
      </c>
      <c r="H16" s="18">
        <f t="shared" si="1"/>
        <v>33</v>
      </c>
      <c r="I16" s="18">
        <v>81.12</v>
      </c>
      <c r="J16" s="18">
        <f t="shared" si="2"/>
        <v>40.56</v>
      </c>
      <c r="K16" s="18">
        <f t="shared" si="0"/>
        <v>73.56</v>
      </c>
      <c r="L16" s="14" t="s">
        <v>19</v>
      </c>
    </row>
    <row r="17" s="2" customFormat="1" ht="17.5" customHeight="1" spans="1:12">
      <c r="A17" s="13" t="s">
        <v>64</v>
      </c>
      <c r="B17" s="13" t="s">
        <v>65</v>
      </c>
      <c r="C17" s="13" t="s">
        <v>66</v>
      </c>
      <c r="D17" s="14" t="s">
        <v>67</v>
      </c>
      <c r="E17" s="15" t="s">
        <v>68</v>
      </c>
      <c r="F17" s="16" t="s">
        <v>69</v>
      </c>
      <c r="G17" s="17">
        <v>205.5</v>
      </c>
      <c r="H17" s="18">
        <f t="shared" si="1"/>
        <v>34.25</v>
      </c>
      <c r="I17" s="18">
        <v>88.79</v>
      </c>
      <c r="J17" s="18">
        <f t="shared" si="2"/>
        <v>44.4</v>
      </c>
      <c r="K17" s="18">
        <f t="shared" si="0"/>
        <v>78.65</v>
      </c>
      <c r="L17" s="14" t="s">
        <v>22</v>
      </c>
    </row>
    <row r="18" s="2" customFormat="1" ht="17.5" customHeight="1" spans="1:12">
      <c r="A18" s="13"/>
      <c r="B18" s="13"/>
      <c r="C18" s="13"/>
      <c r="D18" s="14"/>
      <c r="E18" s="15" t="s">
        <v>70</v>
      </c>
      <c r="F18" s="16" t="s">
        <v>71</v>
      </c>
      <c r="G18" s="17">
        <v>203.5</v>
      </c>
      <c r="H18" s="18">
        <f t="shared" si="1"/>
        <v>33.92</v>
      </c>
      <c r="I18" s="18">
        <v>85.34</v>
      </c>
      <c r="J18" s="18">
        <f t="shared" si="2"/>
        <v>42.67</v>
      </c>
      <c r="K18" s="18">
        <f t="shared" si="0"/>
        <v>76.59</v>
      </c>
      <c r="L18" s="14" t="s">
        <v>22</v>
      </c>
    </row>
    <row r="19" s="2" customFormat="1" ht="17.5" customHeight="1" spans="1:12">
      <c r="A19" s="13"/>
      <c r="B19" s="13"/>
      <c r="C19" s="13"/>
      <c r="D19" s="14"/>
      <c r="E19" s="15" t="s">
        <v>72</v>
      </c>
      <c r="F19" s="16" t="s">
        <v>73</v>
      </c>
      <c r="G19" s="17">
        <v>200.5</v>
      </c>
      <c r="H19" s="18">
        <f t="shared" si="1"/>
        <v>33.42</v>
      </c>
      <c r="I19" s="18">
        <v>86.3</v>
      </c>
      <c r="J19" s="18">
        <f t="shared" si="2"/>
        <v>43.15</v>
      </c>
      <c r="K19" s="18">
        <f t="shared" si="0"/>
        <v>76.57</v>
      </c>
      <c r="L19" s="14" t="s">
        <v>19</v>
      </c>
    </row>
    <row r="20" s="2" customFormat="1" ht="17.5" customHeight="1" spans="1:12">
      <c r="A20" s="13"/>
      <c r="B20" s="13"/>
      <c r="C20" s="13"/>
      <c r="D20" s="14"/>
      <c r="E20" s="15" t="s">
        <v>74</v>
      </c>
      <c r="F20" s="16" t="s">
        <v>75</v>
      </c>
      <c r="G20" s="17">
        <v>198.5</v>
      </c>
      <c r="H20" s="18">
        <f t="shared" si="1"/>
        <v>33.08</v>
      </c>
      <c r="I20" s="18">
        <v>87.53</v>
      </c>
      <c r="J20" s="18">
        <f t="shared" si="2"/>
        <v>43.77</v>
      </c>
      <c r="K20" s="18">
        <f t="shared" si="0"/>
        <v>76.85</v>
      </c>
      <c r="L20" s="14" t="s">
        <v>22</v>
      </c>
    </row>
    <row r="21" s="2" customFormat="1" ht="17.5" customHeight="1" spans="1:12">
      <c r="A21" s="13"/>
      <c r="B21" s="13"/>
      <c r="C21" s="13"/>
      <c r="D21" s="14"/>
      <c r="E21" s="15" t="s">
        <v>76</v>
      </c>
      <c r="F21" s="16" t="s">
        <v>77</v>
      </c>
      <c r="G21" s="17">
        <v>197</v>
      </c>
      <c r="H21" s="18">
        <f t="shared" si="1"/>
        <v>32.83</v>
      </c>
      <c r="I21" s="18">
        <v>86.47</v>
      </c>
      <c r="J21" s="18">
        <f t="shared" si="2"/>
        <v>43.24</v>
      </c>
      <c r="K21" s="18">
        <f t="shared" si="0"/>
        <v>76.07</v>
      </c>
      <c r="L21" s="14" t="s">
        <v>19</v>
      </c>
    </row>
    <row r="22" s="2" customFormat="1" ht="17.5" customHeight="1" spans="1:12">
      <c r="A22" s="13"/>
      <c r="B22" s="13"/>
      <c r="C22" s="13"/>
      <c r="D22" s="14"/>
      <c r="E22" s="15" t="s">
        <v>78</v>
      </c>
      <c r="F22" s="16" t="s">
        <v>79</v>
      </c>
      <c r="G22" s="17">
        <v>194.5</v>
      </c>
      <c r="H22" s="18">
        <f t="shared" si="1"/>
        <v>32.42</v>
      </c>
      <c r="I22" s="18">
        <v>88.72</v>
      </c>
      <c r="J22" s="18">
        <f t="shared" si="2"/>
        <v>44.36</v>
      </c>
      <c r="K22" s="18">
        <f t="shared" si="0"/>
        <v>76.78</v>
      </c>
      <c r="L22" s="14" t="s">
        <v>22</v>
      </c>
    </row>
    <row r="23" s="2" customFormat="1" ht="17.5" customHeight="1" spans="1:12">
      <c r="A23" s="13"/>
      <c r="B23" s="13"/>
      <c r="C23" s="13"/>
      <c r="D23" s="14"/>
      <c r="E23" s="15" t="s">
        <v>80</v>
      </c>
      <c r="F23" s="16" t="s">
        <v>81</v>
      </c>
      <c r="G23" s="17">
        <v>194.5</v>
      </c>
      <c r="H23" s="18">
        <f t="shared" si="1"/>
        <v>32.42</v>
      </c>
      <c r="I23" s="18">
        <v>82.93</v>
      </c>
      <c r="J23" s="18">
        <f t="shared" si="2"/>
        <v>41.47</v>
      </c>
      <c r="K23" s="18">
        <f t="shared" si="0"/>
        <v>73.89</v>
      </c>
      <c r="L23" s="14" t="s">
        <v>19</v>
      </c>
    </row>
    <row r="24" s="2" customFormat="1" ht="17.5" customHeight="1" spans="1:12">
      <c r="A24" s="13"/>
      <c r="B24" s="13"/>
      <c r="C24" s="13"/>
      <c r="D24" s="14"/>
      <c r="E24" s="15" t="s">
        <v>82</v>
      </c>
      <c r="F24" s="16" t="s">
        <v>83</v>
      </c>
      <c r="G24" s="17">
        <v>194.5</v>
      </c>
      <c r="H24" s="18">
        <f t="shared" si="1"/>
        <v>32.42</v>
      </c>
      <c r="I24" s="18">
        <v>83.85</v>
      </c>
      <c r="J24" s="18">
        <f t="shared" si="2"/>
        <v>41.93</v>
      </c>
      <c r="K24" s="18">
        <f t="shared" si="0"/>
        <v>74.35</v>
      </c>
      <c r="L24" s="14" t="s">
        <v>19</v>
      </c>
    </row>
    <row r="25" s="2" customFormat="1" ht="17.5" customHeight="1" spans="1:12">
      <c r="A25" s="13" t="s">
        <v>64</v>
      </c>
      <c r="B25" s="13" t="s">
        <v>84</v>
      </c>
      <c r="C25" s="13" t="s">
        <v>85</v>
      </c>
      <c r="D25" s="14" t="s">
        <v>67</v>
      </c>
      <c r="E25" s="15" t="s">
        <v>86</v>
      </c>
      <c r="F25" s="16" t="s">
        <v>87</v>
      </c>
      <c r="G25" s="17">
        <v>210</v>
      </c>
      <c r="H25" s="18">
        <f t="shared" si="1"/>
        <v>35</v>
      </c>
      <c r="I25" s="18">
        <v>77.79</v>
      </c>
      <c r="J25" s="18">
        <f t="shared" si="2"/>
        <v>38.9</v>
      </c>
      <c r="K25" s="18">
        <f t="shared" si="0"/>
        <v>73.9</v>
      </c>
      <c r="L25" s="14" t="s">
        <v>19</v>
      </c>
    </row>
    <row r="26" s="2" customFormat="1" ht="17.5" customHeight="1" spans="1:12">
      <c r="A26" s="13"/>
      <c r="B26" s="13"/>
      <c r="C26" s="13"/>
      <c r="D26" s="14"/>
      <c r="E26" s="15" t="s">
        <v>88</v>
      </c>
      <c r="F26" s="16" t="s">
        <v>89</v>
      </c>
      <c r="G26" s="17">
        <v>201</v>
      </c>
      <c r="H26" s="18">
        <f t="shared" si="1"/>
        <v>33.5</v>
      </c>
      <c r="I26" s="18">
        <v>82.27</v>
      </c>
      <c r="J26" s="18">
        <f t="shared" si="2"/>
        <v>41.14</v>
      </c>
      <c r="K26" s="18">
        <f t="shared" si="0"/>
        <v>74.64</v>
      </c>
      <c r="L26" s="14" t="s">
        <v>22</v>
      </c>
    </row>
    <row r="27" s="2" customFormat="1" ht="17.5" customHeight="1" spans="1:12">
      <c r="A27" s="13"/>
      <c r="B27" s="13"/>
      <c r="C27" s="13"/>
      <c r="D27" s="14"/>
      <c r="E27" s="15" t="s">
        <v>90</v>
      </c>
      <c r="F27" s="16" t="s">
        <v>91</v>
      </c>
      <c r="G27" s="17">
        <v>201</v>
      </c>
      <c r="H27" s="18">
        <f t="shared" si="1"/>
        <v>33.5</v>
      </c>
      <c r="I27" s="18">
        <v>81.71</v>
      </c>
      <c r="J27" s="18">
        <f t="shared" si="2"/>
        <v>40.86</v>
      </c>
      <c r="K27" s="18">
        <f t="shared" si="0"/>
        <v>74.36</v>
      </c>
      <c r="L27" s="14" t="s">
        <v>22</v>
      </c>
    </row>
    <row r="28" s="2" customFormat="1" ht="17.5" customHeight="1" spans="1:12">
      <c r="A28" s="13"/>
      <c r="B28" s="13"/>
      <c r="C28" s="13"/>
      <c r="D28" s="14"/>
      <c r="E28" s="15" t="s">
        <v>92</v>
      </c>
      <c r="F28" s="16" t="s">
        <v>93</v>
      </c>
      <c r="G28" s="17">
        <v>200.5</v>
      </c>
      <c r="H28" s="18">
        <f t="shared" si="1"/>
        <v>33.42</v>
      </c>
      <c r="I28" s="18">
        <v>82.16</v>
      </c>
      <c r="J28" s="18">
        <f t="shared" si="2"/>
        <v>41.08</v>
      </c>
      <c r="K28" s="18">
        <f t="shared" si="0"/>
        <v>74.5</v>
      </c>
      <c r="L28" s="14" t="s">
        <v>22</v>
      </c>
    </row>
    <row r="29" s="2" customFormat="1" ht="17.5" customHeight="1" spans="1:12">
      <c r="A29" s="13"/>
      <c r="B29" s="13"/>
      <c r="C29" s="13"/>
      <c r="D29" s="14"/>
      <c r="E29" s="15" t="s">
        <v>94</v>
      </c>
      <c r="F29" s="16" t="s">
        <v>95</v>
      </c>
      <c r="G29" s="17">
        <v>200</v>
      </c>
      <c r="H29" s="18">
        <f t="shared" si="1"/>
        <v>33.33</v>
      </c>
      <c r="I29" s="18">
        <v>78.08</v>
      </c>
      <c r="J29" s="18">
        <f t="shared" si="2"/>
        <v>39.04</v>
      </c>
      <c r="K29" s="18">
        <f t="shared" si="0"/>
        <v>72.37</v>
      </c>
      <c r="L29" s="14" t="s">
        <v>19</v>
      </c>
    </row>
    <row r="30" s="2" customFormat="1" ht="17.5" customHeight="1" spans="1:12">
      <c r="A30" s="13"/>
      <c r="B30" s="13"/>
      <c r="C30" s="13"/>
      <c r="D30" s="14"/>
      <c r="E30" s="15" t="s">
        <v>96</v>
      </c>
      <c r="F30" s="16" t="s">
        <v>97</v>
      </c>
      <c r="G30" s="17">
        <v>200</v>
      </c>
      <c r="H30" s="18">
        <f t="shared" si="1"/>
        <v>33.33</v>
      </c>
      <c r="I30" s="18">
        <v>79.86</v>
      </c>
      <c r="J30" s="18">
        <f t="shared" si="2"/>
        <v>39.93</v>
      </c>
      <c r="K30" s="18">
        <f t="shared" si="0"/>
        <v>73.26</v>
      </c>
      <c r="L30" s="14" t="s">
        <v>19</v>
      </c>
    </row>
    <row r="31" s="2" customFormat="1" ht="17.5" customHeight="1" spans="1:12">
      <c r="A31" s="13"/>
      <c r="B31" s="13"/>
      <c r="C31" s="13"/>
      <c r="D31" s="14"/>
      <c r="E31" s="15" t="s">
        <v>98</v>
      </c>
      <c r="F31" s="16" t="s">
        <v>99</v>
      </c>
      <c r="G31" s="17">
        <v>199.5</v>
      </c>
      <c r="H31" s="18">
        <f t="shared" si="1"/>
        <v>33.25</v>
      </c>
      <c r="I31" s="18">
        <v>82.04</v>
      </c>
      <c r="J31" s="18">
        <f t="shared" si="2"/>
        <v>41.02</v>
      </c>
      <c r="K31" s="18">
        <f t="shared" si="0"/>
        <v>74.27</v>
      </c>
      <c r="L31" s="14" t="s">
        <v>22</v>
      </c>
    </row>
    <row r="32" s="2" customFormat="1" ht="17.5" customHeight="1" spans="1:12">
      <c r="A32" s="13"/>
      <c r="B32" s="13"/>
      <c r="C32" s="13"/>
      <c r="D32" s="14"/>
      <c r="E32" s="15" t="s">
        <v>100</v>
      </c>
      <c r="F32" s="16" t="s">
        <v>101</v>
      </c>
      <c r="G32" s="17">
        <v>199</v>
      </c>
      <c r="H32" s="18">
        <f t="shared" si="1"/>
        <v>33.17</v>
      </c>
      <c r="I32" s="18">
        <v>79.39</v>
      </c>
      <c r="J32" s="18">
        <f t="shared" si="2"/>
        <v>39.7</v>
      </c>
      <c r="K32" s="18">
        <f t="shared" si="0"/>
        <v>72.87</v>
      </c>
      <c r="L32" s="14" t="s">
        <v>19</v>
      </c>
    </row>
    <row r="33" s="2" customFormat="1" ht="17.5" customHeight="1" spans="1:12">
      <c r="A33" s="13"/>
      <c r="B33" s="13"/>
      <c r="C33" s="13"/>
      <c r="D33" s="14"/>
      <c r="E33" s="15" t="s">
        <v>102</v>
      </c>
      <c r="F33" s="16" t="s">
        <v>103</v>
      </c>
      <c r="G33" s="17">
        <v>199</v>
      </c>
      <c r="H33" s="18">
        <f t="shared" si="1"/>
        <v>33.17</v>
      </c>
      <c r="I33" s="18">
        <v>81.02</v>
      </c>
      <c r="J33" s="18">
        <f t="shared" si="2"/>
        <v>40.51</v>
      </c>
      <c r="K33" s="18">
        <f t="shared" si="0"/>
        <v>73.68</v>
      </c>
      <c r="L33" s="14" t="s">
        <v>19</v>
      </c>
    </row>
    <row r="34" s="2" customFormat="1" ht="18" customHeight="1" spans="1:12">
      <c r="A34" s="13" t="s">
        <v>64</v>
      </c>
      <c r="B34" s="13" t="s">
        <v>14</v>
      </c>
      <c r="C34" s="13" t="s">
        <v>104</v>
      </c>
      <c r="D34" s="14" t="s">
        <v>16</v>
      </c>
      <c r="E34" s="15" t="s">
        <v>105</v>
      </c>
      <c r="F34" s="16" t="s">
        <v>106</v>
      </c>
      <c r="G34" s="17">
        <v>222.5</v>
      </c>
      <c r="H34" s="18">
        <f t="shared" si="1"/>
        <v>37.08</v>
      </c>
      <c r="I34" s="18">
        <v>83.75</v>
      </c>
      <c r="J34" s="18">
        <f t="shared" si="2"/>
        <v>41.88</v>
      </c>
      <c r="K34" s="18">
        <f t="shared" si="0"/>
        <v>78.96</v>
      </c>
      <c r="L34" s="14" t="s">
        <v>22</v>
      </c>
    </row>
    <row r="35" s="2" customFormat="1" ht="18" customHeight="1" spans="1:12">
      <c r="A35" s="13"/>
      <c r="B35" s="13"/>
      <c r="C35" s="13"/>
      <c r="D35" s="14"/>
      <c r="E35" s="15" t="s">
        <v>107</v>
      </c>
      <c r="F35" s="16" t="s">
        <v>108</v>
      </c>
      <c r="G35" s="17">
        <v>215</v>
      </c>
      <c r="H35" s="18">
        <f t="shared" si="1"/>
        <v>35.83</v>
      </c>
      <c r="I35" s="18">
        <v>83.88</v>
      </c>
      <c r="J35" s="18">
        <f t="shared" si="2"/>
        <v>41.94</v>
      </c>
      <c r="K35" s="18">
        <f t="shared" si="0"/>
        <v>77.77</v>
      </c>
      <c r="L35" s="14" t="s">
        <v>19</v>
      </c>
    </row>
    <row r="36" s="2" customFormat="1" ht="18" customHeight="1" spans="1:12">
      <c r="A36" s="13" t="s">
        <v>64</v>
      </c>
      <c r="B36" s="13" t="s">
        <v>109</v>
      </c>
      <c r="C36" s="13" t="s">
        <v>110</v>
      </c>
      <c r="D36" s="14" t="s">
        <v>16</v>
      </c>
      <c r="E36" s="15" t="s">
        <v>111</v>
      </c>
      <c r="F36" s="16" t="s">
        <v>112</v>
      </c>
      <c r="G36" s="17">
        <v>211.5</v>
      </c>
      <c r="H36" s="18">
        <f t="shared" ref="H36:H67" si="3">ROUND(G36/6,2)</f>
        <v>35.25</v>
      </c>
      <c r="I36" s="18">
        <v>89.29</v>
      </c>
      <c r="J36" s="18">
        <f t="shared" ref="J36:J67" si="4">ROUND(I36/2,2)</f>
        <v>44.65</v>
      </c>
      <c r="K36" s="18">
        <f t="shared" si="0"/>
        <v>79.9</v>
      </c>
      <c r="L36" s="14" t="s">
        <v>22</v>
      </c>
    </row>
    <row r="37" s="2" customFormat="1" ht="18" customHeight="1" spans="1:12">
      <c r="A37" s="13"/>
      <c r="B37" s="13"/>
      <c r="C37" s="13"/>
      <c r="D37" s="14"/>
      <c r="E37" s="15" t="s">
        <v>113</v>
      </c>
      <c r="F37" s="16" t="s">
        <v>114</v>
      </c>
      <c r="G37" s="17">
        <v>203.5</v>
      </c>
      <c r="H37" s="18">
        <f t="shared" si="3"/>
        <v>33.92</v>
      </c>
      <c r="I37" s="18">
        <v>81.66</v>
      </c>
      <c r="J37" s="18">
        <f t="shared" si="4"/>
        <v>40.83</v>
      </c>
      <c r="K37" s="18">
        <f t="shared" si="0"/>
        <v>74.75</v>
      </c>
      <c r="L37" s="14" t="s">
        <v>19</v>
      </c>
    </row>
    <row r="38" s="2" customFormat="1" ht="18" customHeight="1" spans="1:12">
      <c r="A38" s="13" t="s">
        <v>115</v>
      </c>
      <c r="B38" s="13" t="s">
        <v>116</v>
      </c>
      <c r="C38" s="13" t="s">
        <v>117</v>
      </c>
      <c r="D38" s="14" t="s">
        <v>118</v>
      </c>
      <c r="E38" s="15" t="s">
        <v>119</v>
      </c>
      <c r="F38" s="16" t="s">
        <v>120</v>
      </c>
      <c r="G38" s="17">
        <v>219</v>
      </c>
      <c r="H38" s="18">
        <f t="shared" si="3"/>
        <v>36.5</v>
      </c>
      <c r="I38" s="18">
        <v>82</v>
      </c>
      <c r="J38" s="18">
        <f t="shared" si="4"/>
        <v>41</v>
      </c>
      <c r="K38" s="18">
        <f t="shared" si="0"/>
        <v>77.5</v>
      </c>
      <c r="L38" s="14" t="s">
        <v>19</v>
      </c>
    </row>
    <row r="39" s="2" customFormat="1" ht="18" customHeight="1" spans="1:12">
      <c r="A39" s="13"/>
      <c r="B39" s="13"/>
      <c r="C39" s="13"/>
      <c r="D39" s="14"/>
      <c r="E39" s="15" t="s">
        <v>121</v>
      </c>
      <c r="F39" s="16" t="s">
        <v>122</v>
      </c>
      <c r="G39" s="17">
        <v>218.5</v>
      </c>
      <c r="H39" s="18">
        <f t="shared" si="3"/>
        <v>36.42</v>
      </c>
      <c r="I39" s="18">
        <v>87.99</v>
      </c>
      <c r="J39" s="18">
        <f t="shared" si="4"/>
        <v>44</v>
      </c>
      <c r="K39" s="18">
        <f t="shared" si="0"/>
        <v>80.42</v>
      </c>
      <c r="L39" s="14" t="s">
        <v>22</v>
      </c>
    </row>
    <row r="40" s="2" customFormat="1" ht="18" customHeight="1" spans="1:12">
      <c r="A40" s="13"/>
      <c r="B40" s="13"/>
      <c r="C40" s="13"/>
      <c r="D40" s="14"/>
      <c r="E40" s="15" t="s">
        <v>123</v>
      </c>
      <c r="F40" s="16" t="s">
        <v>124</v>
      </c>
      <c r="G40" s="17">
        <v>217</v>
      </c>
      <c r="H40" s="18">
        <f t="shared" si="3"/>
        <v>36.17</v>
      </c>
      <c r="I40" s="18">
        <v>83.68</v>
      </c>
      <c r="J40" s="18">
        <f t="shared" si="4"/>
        <v>41.84</v>
      </c>
      <c r="K40" s="18">
        <f t="shared" si="0"/>
        <v>78.01</v>
      </c>
      <c r="L40" s="14" t="s">
        <v>22</v>
      </c>
    </row>
    <row r="41" s="2" customFormat="1" ht="18" customHeight="1" spans="1:12">
      <c r="A41" s="13"/>
      <c r="B41" s="13"/>
      <c r="C41" s="13"/>
      <c r="D41" s="14"/>
      <c r="E41" s="15" t="s">
        <v>125</v>
      </c>
      <c r="F41" s="16" t="s">
        <v>126</v>
      </c>
      <c r="G41" s="17">
        <v>207.5</v>
      </c>
      <c r="H41" s="18">
        <f t="shared" si="3"/>
        <v>34.58</v>
      </c>
      <c r="I41" s="18">
        <v>84.24</v>
      </c>
      <c r="J41" s="18">
        <f t="shared" si="4"/>
        <v>42.12</v>
      </c>
      <c r="K41" s="18">
        <f t="shared" si="0"/>
        <v>76.7</v>
      </c>
      <c r="L41" s="14" t="s">
        <v>19</v>
      </c>
    </row>
    <row r="42" s="2" customFormat="1" ht="18" customHeight="1" spans="1:12">
      <c r="A42" s="13" t="s">
        <v>127</v>
      </c>
      <c r="B42" s="13" t="s">
        <v>128</v>
      </c>
      <c r="C42" s="13" t="s">
        <v>129</v>
      </c>
      <c r="D42" s="14" t="s">
        <v>16</v>
      </c>
      <c r="E42" s="15" t="s">
        <v>130</v>
      </c>
      <c r="F42" s="16" t="s">
        <v>131</v>
      </c>
      <c r="G42" s="17">
        <v>214</v>
      </c>
      <c r="H42" s="18">
        <f t="shared" si="3"/>
        <v>35.67</v>
      </c>
      <c r="I42" s="18">
        <v>86.12</v>
      </c>
      <c r="J42" s="18">
        <f t="shared" si="4"/>
        <v>43.06</v>
      </c>
      <c r="K42" s="18">
        <f t="shared" si="0"/>
        <v>78.73</v>
      </c>
      <c r="L42" s="14" t="s">
        <v>22</v>
      </c>
    </row>
    <row r="43" s="2" customFormat="1" ht="18" customHeight="1" spans="1:12">
      <c r="A43" s="13"/>
      <c r="B43" s="13"/>
      <c r="C43" s="13"/>
      <c r="D43" s="14"/>
      <c r="E43" s="15" t="s">
        <v>132</v>
      </c>
      <c r="F43" s="16" t="s">
        <v>133</v>
      </c>
      <c r="G43" s="17">
        <v>211.5</v>
      </c>
      <c r="H43" s="18">
        <f t="shared" si="3"/>
        <v>35.25</v>
      </c>
      <c r="I43" s="18">
        <v>78.85</v>
      </c>
      <c r="J43" s="18">
        <f t="shared" si="4"/>
        <v>39.43</v>
      </c>
      <c r="K43" s="18">
        <f t="shared" si="0"/>
        <v>74.68</v>
      </c>
      <c r="L43" s="14" t="s">
        <v>19</v>
      </c>
    </row>
    <row r="44" s="2" customFormat="1" ht="18" customHeight="1" spans="1:12">
      <c r="A44" s="13" t="s">
        <v>134</v>
      </c>
      <c r="B44" s="13" t="s">
        <v>135</v>
      </c>
      <c r="C44" s="13" t="s">
        <v>136</v>
      </c>
      <c r="D44" s="14" t="s">
        <v>16</v>
      </c>
      <c r="E44" s="15" t="s">
        <v>137</v>
      </c>
      <c r="F44" s="16" t="s">
        <v>138</v>
      </c>
      <c r="G44" s="17">
        <v>210.5</v>
      </c>
      <c r="H44" s="18">
        <f t="shared" si="3"/>
        <v>35.08</v>
      </c>
      <c r="I44" s="18">
        <v>86.7</v>
      </c>
      <c r="J44" s="18">
        <f t="shared" si="4"/>
        <v>43.35</v>
      </c>
      <c r="K44" s="18">
        <f t="shared" si="0"/>
        <v>78.43</v>
      </c>
      <c r="L44" s="14" t="s">
        <v>19</v>
      </c>
    </row>
    <row r="45" s="2" customFormat="1" ht="18" customHeight="1" spans="1:12">
      <c r="A45" s="13"/>
      <c r="B45" s="13"/>
      <c r="C45" s="13"/>
      <c r="D45" s="14"/>
      <c r="E45" s="15" t="s">
        <v>139</v>
      </c>
      <c r="F45" s="16" t="s">
        <v>140</v>
      </c>
      <c r="G45" s="17">
        <v>206</v>
      </c>
      <c r="H45" s="18">
        <f t="shared" si="3"/>
        <v>34.33</v>
      </c>
      <c r="I45" s="18">
        <v>89.85</v>
      </c>
      <c r="J45" s="18">
        <f t="shared" si="4"/>
        <v>44.93</v>
      </c>
      <c r="K45" s="18">
        <f t="shared" si="0"/>
        <v>79.26</v>
      </c>
      <c r="L45" s="14" t="s">
        <v>22</v>
      </c>
    </row>
    <row r="46" s="2" customFormat="1" ht="18" customHeight="1" spans="1:12">
      <c r="A46" s="13" t="s">
        <v>141</v>
      </c>
      <c r="B46" s="13" t="s">
        <v>142</v>
      </c>
      <c r="C46" s="13" t="s">
        <v>143</v>
      </c>
      <c r="D46" s="14" t="s">
        <v>16</v>
      </c>
      <c r="E46" s="15" t="s">
        <v>144</v>
      </c>
      <c r="F46" s="16" t="s">
        <v>145</v>
      </c>
      <c r="G46" s="17">
        <v>203.5</v>
      </c>
      <c r="H46" s="18">
        <f t="shared" si="3"/>
        <v>33.92</v>
      </c>
      <c r="I46" s="18">
        <v>81.85</v>
      </c>
      <c r="J46" s="18">
        <f t="shared" si="4"/>
        <v>40.93</v>
      </c>
      <c r="K46" s="18">
        <f t="shared" si="0"/>
        <v>74.85</v>
      </c>
      <c r="L46" s="14" t="s">
        <v>22</v>
      </c>
    </row>
    <row r="47" s="2" customFormat="1" ht="18" customHeight="1" spans="1:12">
      <c r="A47" s="13"/>
      <c r="B47" s="13"/>
      <c r="C47" s="13"/>
      <c r="D47" s="14"/>
      <c r="E47" s="15" t="s">
        <v>146</v>
      </c>
      <c r="F47" s="16" t="s">
        <v>147</v>
      </c>
      <c r="G47" s="17">
        <v>199</v>
      </c>
      <c r="H47" s="18">
        <f t="shared" si="3"/>
        <v>33.17</v>
      </c>
      <c r="I47" s="18">
        <v>83.3</v>
      </c>
      <c r="J47" s="18">
        <f t="shared" si="4"/>
        <v>41.65</v>
      </c>
      <c r="K47" s="18">
        <f t="shared" si="0"/>
        <v>74.82</v>
      </c>
      <c r="L47" s="14" t="s">
        <v>19</v>
      </c>
    </row>
    <row r="48" s="2" customFormat="1" ht="24" customHeight="1" spans="1:12">
      <c r="A48" s="13" t="s">
        <v>148</v>
      </c>
      <c r="B48" s="13" t="s">
        <v>149</v>
      </c>
      <c r="C48" s="13" t="s">
        <v>150</v>
      </c>
      <c r="D48" s="14" t="s">
        <v>16</v>
      </c>
      <c r="E48" s="15" t="s">
        <v>151</v>
      </c>
      <c r="F48" s="16" t="s">
        <v>152</v>
      </c>
      <c r="G48" s="17">
        <v>157.5</v>
      </c>
      <c r="H48" s="18">
        <f t="shared" si="3"/>
        <v>26.25</v>
      </c>
      <c r="I48" s="18">
        <v>76.78</v>
      </c>
      <c r="J48" s="18">
        <f t="shared" si="4"/>
        <v>38.39</v>
      </c>
      <c r="K48" s="18">
        <f t="shared" si="0"/>
        <v>64.64</v>
      </c>
      <c r="L48" s="14" t="s">
        <v>22</v>
      </c>
    </row>
    <row r="49" s="2" customFormat="1" ht="18" customHeight="1" spans="1:12">
      <c r="A49" s="13" t="s">
        <v>153</v>
      </c>
      <c r="B49" s="13" t="s">
        <v>154</v>
      </c>
      <c r="C49" s="13" t="s">
        <v>155</v>
      </c>
      <c r="D49" s="14" t="s">
        <v>16</v>
      </c>
      <c r="E49" s="15" t="s">
        <v>156</v>
      </c>
      <c r="F49" s="16" t="s">
        <v>157</v>
      </c>
      <c r="G49" s="17">
        <v>209</v>
      </c>
      <c r="H49" s="18">
        <f t="shared" si="3"/>
        <v>34.83</v>
      </c>
      <c r="I49" s="18">
        <v>87.06</v>
      </c>
      <c r="J49" s="18">
        <f t="shared" si="4"/>
        <v>43.53</v>
      </c>
      <c r="K49" s="18">
        <f t="shared" si="0"/>
        <v>78.36</v>
      </c>
      <c r="L49" s="14" t="s">
        <v>22</v>
      </c>
    </row>
    <row r="50" s="2" customFormat="1" ht="18" customHeight="1" spans="1:12">
      <c r="A50" s="13"/>
      <c r="B50" s="13"/>
      <c r="C50" s="13"/>
      <c r="D50" s="14"/>
      <c r="E50" s="15" t="s">
        <v>158</v>
      </c>
      <c r="F50" s="16" t="s">
        <v>159</v>
      </c>
      <c r="G50" s="17">
        <v>202.5</v>
      </c>
      <c r="H50" s="18">
        <f t="shared" si="3"/>
        <v>33.75</v>
      </c>
      <c r="I50" s="18">
        <v>86.27</v>
      </c>
      <c r="J50" s="18">
        <f t="shared" si="4"/>
        <v>43.14</v>
      </c>
      <c r="K50" s="18">
        <f t="shared" si="0"/>
        <v>76.89</v>
      </c>
      <c r="L50" s="14" t="s">
        <v>19</v>
      </c>
    </row>
    <row r="51" s="2" customFormat="1" ht="18" customHeight="1" spans="1:12">
      <c r="A51" s="13" t="s">
        <v>160</v>
      </c>
      <c r="B51" s="13" t="s">
        <v>161</v>
      </c>
      <c r="C51" s="13" t="s">
        <v>162</v>
      </c>
      <c r="D51" s="14" t="s">
        <v>16</v>
      </c>
      <c r="E51" s="15" t="s">
        <v>163</v>
      </c>
      <c r="F51" s="16" t="s">
        <v>164</v>
      </c>
      <c r="G51" s="17">
        <v>212</v>
      </c>
      <c r="H51" s="18">
        <f t="shared" si="3"/>
        <v>35.33</v>
      </c>
      <c r="I51" s="18">
        <v>86.55</v>
      </c>
      <c r="J51" s="18">
        <f t="shared" si="4"/>
        <v>43.28</v>
      </c>
      <c r="K51" s="18">
        <f t="shared" si="0"/>
        <v>78.61</v>
      </c>
      <c r="L51" s="14" t="s">
        <v>22</v>
      </c>
    </row>
    <row r="52" s="2" customFormat="1" ht="18" customHeight="1" spans="1:12">
      <c r="A52" s="13"/>
      <c r="B52" s="13"/>
      <c r="C52" s="13"/>
      <c r="D52" s="14"/>
      <c r="E52" s="15" t="s">
        <v>165</v>
      </c>
      <c r="F52" s="16" t="s">
        <v>166</v>
      </c>
      <c r="G52" s="17">
        <v>205</v>
      </c>
      <c r="H52" s="18">
        <f t="shared" si="3"/>
        <v>34.17</v>
      </c>
      <c r="I52" s="18">
        <v>86.42</v>
      </c>
      <c r="J52" s="18">
        <f t="shared" si="4"/>
        <v>43.21</v>
      </c>
      <c r="K52" s="18">
        <f t="shared" si="0"/>
        <v>77.38</v>
      </c>
      <c r="L52" s="14" t="s">
        <v>19</v>
      </c>
    </row>
    <row r="53" s="2" customFormat="1" ht="18" customHeight="1" spans="1:12">
      <c r="A53" s="13" t="s">
        <v>160</v>
      </c>
      <c r="B53" s="13" t="s">
        <v>167</v>
      </c>
      <c r="C53" s="13" t="s">
        <v>168</v>
      </c>
      <c r="D53" s="14" t="s">
        <v>16</v>
      </c>
      <c r="E53" s="15" t="s">
        <v>169</v>
      </c>
      <c r="F53" s="16" t="s">
        <v>170</v>
      </c>
      <c r="G53" s="17">
        <v>227.5</v>
      </c>
      <c r="H53" s="18">
        <f t="shared" si="3"/>
        <v>37.92</v>
      </c>
      <c r="I53" s="18">
        <v>85.63</v>
      </c>
      <c r="J53" s="18">
        <f t="shared" si="4"/>
        <v>42.82</v>
      </c>
      <c r="K53" s="18">
        <f t="shared" si="0"/>
        <v>80.74</v>
      </c>
      <c r="L53" s="14" t="s">
        <v>22</v>
      </c>
    </row>
    <row r="54" s="2" customFormat="1" ht="18" customHeight="1" spans="1:12">
      <c r="A54" s="13"/>
      <c r="B54" s="13"/>
      <c r="C54" s="13"/>
      <c r="D54" s="14"/>
      <c r="E54" s="15" t="s">
        <v>171</v>
      </c>
      <c r="F54" s="16" t="s">
        <v>172</v>
      </c>
      <c r="G54" s="17">
        <v>212</v>
      </c>
      <c r="H54" s="18">
        <f t="shared" si="3"/>
        <v>35.33</v>
      </c>
      <c r="I54" s="18">
        <v>84.78</v>
      </c>
      <c r="J54" s="18">
        <f t="shared" si="4"/>
        <v>42.39</v>
      </c>
      <c r="K54" s="18">
        <f t="shared" si="0"/>
        <v>77.72</v>
      </c>
      <c r="L54" s="14" t="s">
        <v>19</v>
      </c>
    </row>
    <row r="55" s="2" customFormat="1" ht="18" customHeight="1" spans="1:12">
      <c r="A55" s="13" t="s">
        <v>160</v>
      </c>
      <c r="B55" s="13" t="s">
        <v>173</v>
      </c>
      <c r="C55" s="13" t="s">
        <v>174</v>
      </c>
      <c r="D55" s="14" t="s">
        <v>16</v>
      </c>
      <c r="E55" s="15" t="s">
        <v>175</v>
      </c>
      <c r="F55" s="16" t="s">
        <v>176</v>
      </c>
      <c r="G55" s="17">
        <v>213</v>
      </c>
      <c r="H55" s="18">
        <f t="shared" si="3"/>
        <v>35.5</v>
      </c>
      <c r="I55" s="18">
        <v>87.08</v>
      </c>
      <c r="J55" s="18">
        <f t="shared" si="4"/>
        <v>43.54</v>
      </c>
      <c r="K55" s="18">
        <f t="shared" si="0"/>
        <v>79.04</v>
      </c>
      <c r="L55" s="14" t="s">
        <v>22</v>
      </c>
    </row>
    <row r="56" s="2" customFormat="1" ht="18" customHeight="1" spans="1:12">
      <c r="A56" s="13"/>
      <c r="B56" s="13"/>
      <c r="C56" s="13"/>
      <c r="D56" s="14"/>
      <c r="E56" s="15" t="s">
        <v>177</v>
      </c>
      <c r="F56" s="16" t="s">
        <v>178</v>
      </c>
      <c r="G56" s="17">
        <v>211.5</v>
      </c>
      <c r="H56" s="18">
        <f t="shared" si="3"/>
        <v>35.25</v>
      </c>
      <c r="I56" s="18">
        <v>86.98</v>
      </c>
      <c r="J56" s="18">
        <f t="shared" si="4"/>
        <v>43.49</v>
      </c>
      <c r="K56" s="18">
        <f t="shared" si="0"/>
        <v>78.74</v>
      </c>
      <c r="L56" s="14" t="s">
        <v>19</v>
      </c>
    </row>
    <row r="57" s="2" customFormat="1" ht="18" customHeight="1" spans="1:12">
      <c r="A57" s="21" t="s">
        <v>179</v>
      </c>
      <c r="B57" s="13" t="s">
        <v>180</v>
      </c>
      <c r="C57" s="13" t="s">
        <v>181</v>
      </c>
      <c r="D57" s="14" t="s">
        <v>16</v>
      </c>
      <c r="E57" s="15" t="s">
        <v>182</v>
      </c>
      <c r="F57" s="16" t="s">
        <v>183</v>
      </c>
      <c r="G57" s="17">
        <v>185.5</v>
      </c>
      <c r="H57" s="18">
        <f t="shared" si="3"/>
        <v>30.92</v>
      </c>
      <c r="I57" s="18">
        <v>83.24</v>
      </c>
      <c r="J57" s="18">
        <f t="shared" si="4"/>
        <v>41.62</v>
      </c>
      <c r="K57" s="18">
        <f t="shared" si="0"/>
        <v>72.54</v>
      </c>
      <c r="L57" s="14" t="s">
        <v>22</v>
      </c>
    </row>
    <row r="58" s="2" customFormat="1" ht="18" customHeight="1" spans="1:12">
      <c r="A58" s="13"/>
      <c r="B58" s="13"/>
      <c r="C58" s="13"/>
      <c r="D58" s="14"/>
      <c r="E58" s="15" t="s">
        <v>184</v>
      </c>
      <c r="F58" s="16" t="s">
        <v>185</v>
      </c>
      <c r="G58" s="17">
        <v>180.5</v>
      </c>
      <c r="H58" s="18">
        <f t="shared" si="3"/>
        <v>30.08</v>
      </c>
      <c r="I58" s="18">
        <v>83.17</v>
      </c>
      <c r="J58" s="18">
        <f t="shared" si="4"/>
        <v>41.59</v>
      </c>
      <c r="K58" s="18">
        <f t="shared" si="0"/>
        <v>71.67</v>
      </c>
      <c r="L58" s="14" t="s">
        <v>19</v>
      </c>
    </row>
    <row r="59" s="2" customFormat="1" ht="18" customHeight="1" spans="1:12">
      <c r="A59" s="21" t="s">
        <v>186</v>
      </c>
      <c r="B59" s="13" t="s">
        <v>180</v>
      </c>
      <c r="C59" s="13" t="s">
        <v>187</v>
      </c>
      <c r="D59" s="14" t="s">
        <v>16</v>
      </c>
      <c r="E59" s="15" t="s">
        <v>188</v>
      </c>
      <c r="F59" s="16" t="s">
        <v>189</v>
      </c>
      <c r="G59" s="17">
        <v>196.5</v>
      </c>
      <c r="H59" s="18">
        <f t="shared" si="3"/>
        <v>32.75</v>
      </c>
      <c r="I59" s="18">
        <v>86.23</v>
      </c>
      <c r="J59" s="18">
        <f t="shared" si="4"/>
        <v>43.12</v>
      </c>
      <c r="K59" s="18">
        <f t="shared" si="0"/>
        <v>75.87</v>
      </c>
      <c r="L59" s="14" t="s">
        <v>22</v>
      </c>
    </row>
    <row r="60" s="2" customFormat="1" ht="18" customHeight="1" spans="1:12">
      <c r="A60" s="13"/>
      <c r="B60" s="13"/>
      <c r="C60" s="13"/>
      <c r="D60" s="14"/>
      <c r="E60" s="15" t="s">
        <v>190</v>
      </c>
      <c r="F60" s="16" t="s">
        <v>191</v>
      </c>
      <c r="G60" s="17">
        <v>188.5</v>
      </c>
      <c r="H60" s="18">
        <f t="shared" si="3"/>
        <v>31.42</v>
      </c>
      <c r="I60" s="18">
        <v>83.64</v>
      </c>
      <c r="J60" s="18">
        <f t="shared" si="4"/>
        <v>41.82</v>
      </c>
      <c r="K60" s="18">
        <f t="shared" si="0"/>
        <v>73.24</v>
      </c>
      <c r="L60" s="14" t="s">
        <v>19</v>
      </c>
    </row>
    <row r="61" s="2" customFormat="1" ht="18" customHeight="1" spans="1:12">
      <c r="A61" s="13" t="s">
        <v>192</v>
      </c>
      <c r="B61" s="13" t="s">
        <v>14</v>
      </c>
      <c r="C61" s="13" t="s">
        <v>193</v>
      </c>
      <c r="D61" s="14" t="s">
        <v>16</v>
      </c>
      <c r="E61" s="15" t="s">
        <v>194</v>
      </c>
      <c r="F61" s="16" t="s">
        <v>195</v>
      </c>
      <c r="G61" s="17">
        <v>204</v>
      </c>
      <c r="H61" s="18">
        <f t="shared" si="3"/>
        <v>34</v>
      </c>
      <c r="I61" s="18">
        <v>89.25</v>
      </c>
      <c r="J61" s="18">
        <f t="shared" si="4"/>
        <v>44.63</v>
      </c>
      <c r="K61" s="18">
        <f t="shared" si="0"/>
        <v>78.63</v>
      </c>
      <c r="L61" s="14" t="s">
        <v>22</v>
      </c>
    </row>
    <row r="62" s="2" customFormat="1" ht="18" customHeight="1" spans="1:12">
      <c r="A62" s="13"/>
      <c r="B62" s="13"/>
      <c r="C62" s="13"/>
      <c r="D62" s="14"/>
      <c r="E62" s="15" t="s">
        <v>196</v>
      </c>
      <c r="F62" s="16" t="s">
        <v>197</v>
      </c>
      <c r="G62" s="17">
        <v>201</v>
      </c>
      <c r="H62" s="18">
        <f t="shared" si="3"/>
        <v>33.5</v>
      </c>
      <c r="I62" s="18">
        <v>83.57</v>
      </c>
      <c r="J62" s="18">
        <f t="shared" si="4"/>
        <v>41.79</v>
      </c>
      <c r="K62" s="18">
        <f t="shared" si="0"/>
        <v>75.29</v>
      </c>
      <c r="L62" s="14" t="s">
        <v>19</v>
      </c>
    </row>
    <row r="63" s="2" customFormat="1" ht="18" customHeight="1" spans="1:12">
      <c r="A63" s="13" t="s">
        <v>198</v>
      </c>
      <c r="B63" s="13" t="s">
        <v>199</v>
      </c>
      <c r="C63" s="13" t="s">
        <v>200</v>
      </c>
      <c r="D63" s="14" t="s">
        <v>16</v>
      </c>
      <c r="E63" s="15" t="s">
        <v>201</v>
      </c>
      <c r="F63" s="16" t="s">
        <v>202</v>
      </c>
      <c r="G63" s="17">
        <v>181.2</v>
      </c>
      <c r="H63" s="18">
        <f t="shared" si="3"/>
        <v>30.2</v>
      </c>
      <c r="I63" s="18">
        <v>79.97</v>
      </c>
      <c r="J63" s="18">
        <f t="shared" si="4"/>
        <v>39.99</v>
      </c>
      <c r="K63" s="18">
        <f t="shared" si="0"/>
        <v>70.19</v>
      </c>
      <c r="L63" s="14" t="s">
        <v>19</v>
      </c>
    </row>
    <row r="64" s="2" customFormat="1" ht="18" customHeight="1" spans="1:12">
      <c r="A64" s="13"/>
      <c r="B64" s="13"/>
      <c r="C64" s="13"/>
      <c r="D64" s="14"/>
      <c r="E64" s="15" t="s">
        <v>203</v>
      </c>
      <c r="F64" s="16" t="s">
        <v>204</v>
      </c>
      <c r="G64" s="17">
        <v>180</v>
      </c>
      <c r="H64" s="18">
        <f t="shared" si="3"/>
        <v>30</v>
      </c>
      <c r="I64" s="18">
        <v>82.08</v>
      </c>
      <c r="J64" s="18">
        <f t="shared" si="4"/>
        <v>41.04</v>
      </c>
      <c r="K64" s="18">
        <f t="shared" si="0"/>
        <v>71.04</v>
      </c>
      <c r="L64" s="14" t="s">
        <v>22</v>
      </c>
    </row>
    <row r="65" s="2" customFormat="1" ht="18" customHeight="1" spans="1:12">
      <c r="A65" s="13" t="s">
        <v>198</v>
      </c>
      <c r="B65" s="13" t="s">
        <v>205</v>
      </c>
      <c r="C65" s="13" t="s">
        <v>206</v>
      </c>
      <c r="D65" s="14" t="s">
        <v>16</v>
      </c>
      <c r="E65" s="14" t="s">
        <v>207</v>
      </c>
      <c r="F65" s="24" t="s">
        <v>208</v>
      </c>
      <c r="G65" s="14">
        <v>184.6</v>
      </c>
      <c r="H65" s="18">
        <f t="shared" si="3"/>
        <v>30.77</v>
      </c>
      <c r="I65" s="22" t="s">
        <v>50</v>
      </c>
      <c r="J65" s="18">
        <v>0</v>
      </c>
      <c r="K65" s="18">
        <f t="shared" si="0"/>
        <v>30.77</v>
      </c>
      <c r="L65" s="14" t="s">
        <v>19</v>
      </c>
    </row>
    <row r="66" s="2" customFormat="1" ht="18" customHeight="1" spans="1:12">
      <c r="A66" s="13"/>
      <c r="B66" s="13"/>
      <c r="C66" s="13"/>
      <c r="D66" s="14"/>
      <c r="E66" s="15" t="s">
        <v>209</v>
      </c>
      <c r="F66" s="16" t="s">
        <v>210</v>
      </c>
      <c r="G66" s="17">
        <v>171.3</v>
      </c>
      <c r="H66" s="18">
        <f t="shared" si="3"/>
        <v>28.55</v>
      </c>
      <c r="I66" s="18">
        <v>78.52</v>
      </c>
      <c r="J66" s="18">
        <f t="shared" si="4"/>
        <v>39.26</v>
      </c>
      <c r="K66" s="18">
        <f t="shared" si="0"/>
        <v>67.81</v>
      </c>
      <c r="L66" s="14" t="s">
        <v>22</v>
      </c>
    </row>
    <row r="67" s="2" customFormat="1" ht="18" customHeight="1" spans="1:12">
      <c r="A67" s="23" t="s">
        <v>198</v>
      </c>
      <c r="B67" s="23" t="s">
        <v>211</v>
      </c>
      <c r="C67" s="13" t="s">
        <v>212</v>
      </c>
      <c r="D67" s="14" t="s">
        <v>16</v>
      </c>
      <c r="E67" s="15" t="s">
        <v>213</v>
      </c>
      <c r="F67" s="16" t="s">
        <v>214</v>
      </c>
      <c r="G67" s="17">
        <v>168.6</v>
      </c>
      <c r="H67" s="18">
        <f t="shared" si="3"/>
        <v>28.1</v>
      </c>
      <c r="I67" s="18">
        <v>82.13</v>
      </c>
      <c r="J67" s="18">
        <f t="shared" si="4"/>
        <v>41.07</v>
      </c>
      <c r="K67" s="18">
        <f t="shared" ref="K67:K84" si="5">H67+J67</f>
        <v>69.17</v>
      </c>
      <c r="L67" s="14" t="s">
        <v>22</v>
      </c>
    </row>
    <row r="68" s="2" customFormat="1" ht="18" customHeight="1" spans="1:12">
      <c r="A68" s="13" t="s">
        <v>198</v>
      </c>
      <c r="B68" s="13" t="s">
        <v>215</v>
      </c>
      <c r="C68" s="13" t="s">
        <v>216</v>
      </c>
      <c r="D68" s="14" t="s">
        <v>16</v>
      </c>
      <c r="E68" s="15" t="s">
        <v>217</v>
      </c>
      <c r="F68" s="16" t="s">
        <v>218</v>
      </c>
      <c r="G68" s="17">
        <v>197.7</v>
      </c>
      <c r="H68" s="18">
        <f t="shared" ref="H68:H84" si="6">ROUND(G68/6,2)</f>
        <v>32.95</v>
      </c>
      <c r="I68" s="18">
        <v>84.47</v>
      </c>
      <c r="J68" s="18">
        <f t="shared" ref="J68:J84" si="7">ROUND(I68/2,2)</f>
        <v>42.24</v>
      </c>
      <c r="K68" s="18">
        <f t="shared" si="5"/>
        <v>75.19</v>
      </c>
      <c r="L68" s="14" t="s">
        <v>22</v>
      </c>
    </row>
    <row r="69" s="2" customFormat="1" ht="18" customHeight="1" spans="1:12">
      <c r="A69" s="13"/>
      <c r="B69" s="13"/>
      <c r="C69" s="13"/>
      <c r="D69" s="14"/>
      <c r="E69" s="15" t="s">
        <v>219</v>
      </c>
      <c r="F69" s="16" t="s">
        <v>220</v>
      </c>
      <c r="G69" s="17">
        <v>193.2</v>
      </c>
      <c r="H69" s="18">
        <f t="shared" si="6"/>
        <v>32.2</v>
      </c>
      <c r="I69" s="18">
        <v>83.92</v>
      </c>
      <c r="J69" s="18">
        <f t="shared" si="7"/>
        <v>41.96</v>
      </c>
      <c r="K69" s="18">
        <f t="shared" si="5"/>
        <v>74.16</v>
      </c>
      <c r="L69" s="14" t="s">
        <v>19</v>
      </c>
    </row>
    <row r="70" s="2" customFormat="1" ht="18" customHeight="1" spans="1:12">
      <c r="A70" s="13" t="s">
        <v>198</v>
      </c>
      <c r="B70" s="13" t="s">
        <v>221</v>
      </c>
      <c r="C70" s="13" t="s">
        <v>222</v>
      </c>
      <c r="D70" s="14" t="s">
        <v>16</v>
      </c>
      <c r="E70" s="15" t="s">
        <v>223</v>
      </c>
      <c r="F70" s="16" t="s">
        <v>224</v>
      </c>
      <c r="G70" s="17">
        <v>208.5</v>
      </c>
      <c r="H70" s="18">
        <f t="shared" si="6"/>
        <v>34.75</v>
      </c>
      <c r="I70" s="18">
        <v>82.67</v>
      </c>
      <c r="J70" s="18">
        <f t="shared" si="7"/>
        <v>41.34</v>
      </c>
      <c r="K70" s="18">
        <f t="shared" si="5"/>
        <v>76.09</v>
      </c>
      <c r="L70" s="14" t="s">
        <v>22</v>
      </c>
    </row>
    <row r="71" s="2" customFormat="1" ht="18" customHeight="1" spans="1:12">
      <c r="A71" s="13" t="s">
        <v>198</v>
      </c>
      <c r="B71" s="13" t="s">
        <v>225</v>
      </c>
      <c r="C71" s="13" t="s">
        <v>226</v>
      </c>
      <c r="D71" s="14" t="s">
        <v>16</v>
      </c>
      <c r="E71" s="15" t="s">
        <v>227</v>
      </c>
      <c r="F71" s="16" t="s">
        <v>228</v>
      </c>
      <c r="G71" s="17">
        <v>208.5</v>
      </c>
      <c r="H71" s="18">
        <f t="shared" si="6"/>
        <v>34.75</v>
      </c>
      <c r="I71" s="18">
        <v>79.29</v>
      </c>
      <c r="J71" s="18">
        <f t="shared" si="7"/>
        <v>39.65</v>
      </c>
      <c r="K71" s="18">
        <f t="shared" si="5"/>
        <v>74.4</v>
      </c>
      <c r="L71" s="14" t="s">
        <v>22</v>
      </c>
    </row>
    <row r="72" s="2" customFormat="1" ht="18" customHeight="1" spans="1:12">
      <c r="A72" s="13" t="s">
        <v>198</v>
      </c>
      <c r="B72" s="13" t="s">
        <v>229</v>
      </c>
      <c r="C72" s="13" t="s">
        <v>230</v>
      </c>
      <c r="D72" s="14" t="s">
        <v>16</v>
      </c>
      <c r="E72" s="15" t="s">
        <v>231</v>
      </c>
      <c r="F72" s="16" t="s">
        <v>232</v>
      </c>
      <c r="G72" s="17">
        <v>206.3</v>
      </c>
      <c r="H72" s="18">
        <f t="shared" si="6"/>
        <v>34.38</v>
      </c>
      <c r="I72" s="18">
        <v>81.52</v>
      </c>
      <c r="J72" s="18">
        <f t="shared" si="7"/>
        <v>40.76</v>
      </c>
      <c r="K72" s="18">
        <f t="shared" si="5"/>
        <v>75.14</v>
      </c>
      <c r="L72" s="14" t="s">
        <v>22</v>
      </c>
    </row>
    <row r="73" s="2" customFormat="1" ht="18" customHeight="1" spans="1:12">
      <c r="A73" s="13"/>
      <c r="B73" s="13"/>
      <c r="C73" s="13"/>
      <c r="D73" s="14"/>
      <c r="E73" s="15" t="s">
        <v>233</v>
      </c>
      <c r="F73" s="16" t="s">
        <v>234</v>
      </c>
      <c r="G73" s="17">
        <v>202.3</v>
      </c>
      <c r="H73" s="18">
        <f t="shared" si="6"/>
        <v>33.72</v>
      </c>
      <c r="I73" s="18">
        <v>81.77</v>
      </c>
      <c r="J73" s="18">
        <f t="shared" si="7"/>
        <v>40.89</v>
      </c>
      <c r="K73" s="18">
        <f t="shared" si="5"/>
        <v>74.61</v>
      </c>
      <c r="L73" s="14" t="s">
        <v>19</v>
      </c>
    </row>
    <row r="74" s="2" customFormat="1" ht="18" customHeight="1" spans="1:12">
      <c r="A74" s="13" t="s">
        <v>198</v>
      </c>
      <c r="B74" s="13" t="s">
        <v>235</v>
      </c>
      <c r="C74" s="13" t="s">
        <v>236</v>
      </c>
      <c r="D74" s="14" t="s">
        <v>16</v>
      </c>
      <c r="E74" s="15" t="s">
        <v>237</v>
      </c>
      <c r="F74" s="16" t="s">
        <v>238</v>
      </c>
      <c r="G74" s="17">
        <v>187.2</v>
      </c>
      <c r="H74" s="18">
        <f t="shared" si="6"/>
        <v>31.2</v>
      </c>
      <c r="I74" s="18">
        <v>83.19</v>
      </c>
      <c r="J74" s="18">
        <f t="shared" si="7"/>
        <v>41.6</v>
      </c>
      <c r="K74" s="18">
        <f t="shared" si="5"/>
        <v>72.8</v>
      </c>
      <c r="L74" s="14" t="s">
        <v>22</v>
      </c>
    </row>
    <row r="75" s="2" customFormat="1" ht="18" customHeight="1" spans="1:12">
      <c r="A75" s="13" t="s">
        <v>239</v>
      </c>
      <c r="B75" s="13" t="s">
        <v>240</v>
      </c>
      <c r="C75" s="13" t="s">
        <v>241</v>
      </c>
      <c r="D75" s="14" t="s">
        <v>118</v>
      </c>
      <c r="E75" s="15" t="s">
        <v>242</v>
      </c>
      <c r="F75" s="16" t="s">
        <v>243</v>
      </c>
      <c r="G75" s="17">
        <v>196.2</v>
      </c>
      <c r="H75" s="18">
        <f t="shared" si="6"/>
        <v>32.7</v>
      </c>
      <c r="I75" s="18">
        <v>80.24</v>
      </c>
      <c r="J75" s="18">
        <f t="shared" si="7"/>
        <v>40.12</v>
      </c>
      <c r="K75" s="18">
        <f t="shared" si="5"/>
        <v>72.82</v>
      </c>
      <c r="L75" s="14" t="s">
        <v>22</v>
      </c>
    </row>
    <row r="76" s="2" customFormat="1" ht="18" customHeight="1" spans="1:12">
      <c r="A76" s="13"/>
      <c r="B76" s="13"/>
      <c r="C76" s="13"/>
      <c r="D76" s="14"/>
      <c r="E76" s="15" t="s">
        <v>244</v>
      </c>
      <c r="F76" s="16" t="s">
        <v>245</v>
      </c>
      <c r="G76" s="17">
        <v>191.3</v>
      </c>
      <c r="H76" s="18">
        <f t="shared" si="6"/>
        <v>31.88</v>
      </c>
      <c r="I76" s="18">
        <v>82.82</v>
      </c>
      <c r="J76" s="18">
        <f t="shared" si="7"/>
        <v>41.41</v>
      </c>
      <c r="K76" s="18">
        <f t="shared" si="5"/>
        <v>73.29</v>
      </c>
      <c r="L76" s="14" t="s">
        <v>22</v>
      </c>
    </row>
    <row r="77" s="2" customFormat="1" ht="18" customHeight="1" spans="1:12">
      <c r="A77" s="13"/>
      <c r="B77" s="13"/>
      <c r="C77" s="13"/>
      <c r="D77" s="14"/>
      <c r="E77" s="15" t="s">
        <v>246</v>
      </c>
      <c r="F77" s="16" t="s">
        <v>247</v>
      </c>
      <c r="G77" s="17">
        <v>174.6</v>
      </c>
      <c r="H77" s="18">
        <f t="shared" si="6"/>
        <v>29.1</v>
      </c>
      <c r="I77" s="18">
        <v>83.21</v>
      </c>
      <c r="J77" s="18">
        <f t="shared" si="7"/>
        <v>41.61</v>
      </c>
      <c r="K77" s="18">
        <f t="shared" si="5"/>
        <v>70.71</v>
      </c>
      <c r="L77" s="14" t="s">
        <v>19</v>
      </c>
    </row>
    <row r="78" s="2" customFormat="1" ht="18" customHeight="1" spans="1:12">
      <c r="A78" s="13"/>
      <c r="B78" s="13"/>
      <c r="C78" s="13"/>
      <c r="D78" s="14"/>
      <c r="E78" s="15" t="s">
        <v>248</v>
      </c>
      <c r="F78" s="16" t="s">
        <v>249</v>
      </c>
      <c r="G78" s="17">
        <v>152.3</v>
      </c>
      <c r="H78" s="18">
        <f t="shared" si="6"/>
        <v>25.38</v>
      </c>
      <c r="I78" s="18">
        <v>82.86</v>
      </c>
      <c r="J78" s="18">
        <f t="shared" si="7"/>
        <v>41.43</v>
      </c>
      <c r="K78" s="18">
        <f t="shared" si="5"/>
        <v>66.81</v>
      </c>
      <c r="L78" s="14" t="s">
        <v>19</v>
      </c>
    </row>
    <row r="79" s="2" customFormat="1" ht="18" customHeight="1" spans="1:12">
      <c r="A79" s="21" t="s">
        <v>250</v>
      </c>
      <c r="B79" s="13" t="s">
        <v>251</v>
      </c>
      <c r="C79" s="13" t="s">
        <v>252</v>
      </c>
      <c r="D79" s="14" t="s">
        <v>16</v>
      </c>
      <c r="E79" s="15" t="s">
        <v>253</v>
      </c>
      <c r="F79" s="16" t="s">
        <v>254</v>
      </c>
      <c r="G79" s="17">
        <v>188.5</v>
      </c>
      <c r="H79" s="18">
        <f t="shared" si="6"/>
        <v>31.42</v>
      </c>
      <c r="I79" s="18">
        <v>82.79</v>
      </c>
      <c r="J79" s="18">
        <f t="shared" si="7"/>
        <v>41.4</v>
      </c>
      <c r="K79" s="18">
        <f t="shared" si="5"/>
        <v>72.82</v>
      </c>
      <c r="L79" s="14" t="s">
        <v>19</v>
      </c>
    </row>
    <row r="80" s="2" customFormat="1" ht="18" customHeight="1" spans="1:12">
      <c r="A80" s="13"/>
      <c r="B80" s="13"/>
      <c r="C80" s="13"/>
      <c r="D80" s="14"/>
      <c r="E80" s="15" t="s">
        <v>255</v>
      </c>
      <c r="F80" s="16" t="s">
        <v>256</v>
      </c>
      <c r="G80" s="17">
        <v>187</v>
      </c>
      <c r="H80" s="18">
        <f t="shared" si="6"/>
        <v>31.17</v>
      </c>
      <c r="I80" s="18">
        <v>84.85</v>
      </c>
      <c r="J80" s="18">
        <f t="shared" si="7"/>
        <v>42.43</v>
      </c>
      <c r="K80" s="18">
        <f t="shared" si="5"/>
        <v>73.6</v>
      </c>
      <c r="L80" s="14" t="s">
        <v>22</v>
      </c>
    </row>
    <row r="81" s="2" customFormat="1" ht="18" customHeight="1" spans="1:12">
      <c r="A81" s="21" t="s">
        <v>250</v>
      </c>
      <c r="B81" s="13" t="s">
        <v>251</v>
      </c>
      <c r="C81" s="13" t="s">
        <v>257</v>
      </c>
      <c r="D81" s="14" t="s">
        <v>16</v>
      </c>
      <c r="E81" s="15" t="s">
        <v>258</v>
      </c>
      <c r="F81" s="16" t="s">
        <v>259</v>
      </c>
      <c r="G81" s="17">
        <v>191</v>
      </c>
      <c r="H81" s="18">
        <f t="shared" si="6"/>
        <v>31.83</v>
      </c>
      <c r="I81" s="18">
        <v>86.72</v>
      </c>
      <c r="J81" s="18">
        <f t="shared" si="7"/>
        <v>43.36</v>
      </c>
      <c r="K81" s="18">
        <f t="shared" si="5"/>
        <v>75.19</v>
      </c>
      <c r="L81" s="14" t="s">
        <v>22</v>
      </c>
    </row>
    <row r="82" s="2" customFormat="1" ht="18" customHeight="1" spans="1:12">
      <c r="A82" s="13"/>
      <c r="B82" s="13"/>
      <c r="C82" s="13"/>
      <c r="D82" s="14"/>
      <c r="E82" s="15" t="s">
        <v>260</v>
      </c>
      <c r="F82" s="16" t="s">
        <v>261</v>
      </c>
      <c r="G82" s="17">
        <v>186</v>
      </c>
      <c r="H82" s="18">
        <f t="shared" si="6"/>
        <v>31</v>
      </c>
      <c r="I82" s="18">
        <v>82.05</v>
      </c>
      <c r="J82" s="18">
        <f t="shared" si="7"/>
        <v>41.03</v>
      </c>
      <c r="K82" s="18">
        <f t="shared" si="5"/>
        <v>72.03</v>
      </c>
      <c r="L82" s="14" t="s">
        <v>19</v>
      </c>
    </row>
    <row r="83" s="2" customFormat="1" ht="18" customHeight="1" spans="1:12">
      <c r="A83" s="21" t="s">
        <v>250</v>
      </c>
      <c r="B83" s="13" t="s">
        <v>251</v>
      </c>
      <c r="C83" s="13" t="s">
        <v>262</v>
      </c>
      <c r="D83" s="14" t="s">
        <v>16</v>
      </c>
      <c r="E83" s="15" t="s">
        <v>263</v>
      </c>
      <c r="F83" s="16" t="s">
        <v>264</v>
      </c>
      <c r="G83" s="17">
        <v>223</v>
      </c>
      <c r="H83" s="18">
        <f t="shared" si="6"/>
        <v>37.17</v>
      </c>
      <c r="I83" s="18">
        <v>90.6</v>
      </c>
      <c r="J83" s="18">
        <f t="shared" si="7"/>
        <v>45.3</v>
      </c>
      <c r="K83" s="18">
        <f t="shared" si="5"/>
        <v>82.47</v>
      </c>
      <c r="L83" s="14" t="s">
        <v>22</v>
      </c>
    </row>
    <row r="84" s="2" customFormat="1" ht="18" customHeight="1" spans="1:12">
      <c r="A84" s="13"/>
      <c r="B84" s="13"/>
      <c r="C84" s="13"/>
      <c r="D84" s="14"/>
      <c r="E84" s="15" t="s">
        <v>265</v>
      </c>
      <c r="F84" s="16" t="s">
        <v>266</v>
      </c>
      <c r="G84" s="17">
        <v>207</v>
      </c>
      <c r="H84" s="18">
        <f t="shared" si="6"/>
        <v>34.5</v>
      </c>
      <c r="I84" s="18">
        <v>89.86</v>
      </c>
      <c r="J84" s="18">
        <f t="shared" si="7"/>
        <v>44.93</v>
      </c>
      <c r="K84" s="18">
        <f t="shared" si="5"/>
        <v>79.43</v>
      </c>
      <c r="L84" s="14" t="s">
        <v>19</v>
      </c>
    </row>
  </sheetData>
  <mergeCells count="121">
    <mergeCell ref="A1:L1"/>
    <mergeCell ref="A3:A4"/>
    <mergeCell ref="A5:A6"/>
    <mergeCell ref="A7:A8"/>
    <mergeCell ref="A9:A10"/>
    <mergeCell ref="A11:A12"/>
    <mergeCell ref="A13:A14"/>
    <mergeCell ref="A15:A16"/>
    <mergeCell ref="A17:A24"/>
    <mergeCell ref="A25:A33"/>
    <mergeCell ref="A34:A35"/>
    <mergeCell ref="A36:A37"/>
    <mergeCell ref="A38:A41"/>
    <mergeCell ref="A42:A43"/>
    <mergeCell ref="A44:A45"/>
    <mergeCell ref="A46:A47"/>
    <mergeCell ref="A49:A50"/>
    <mergeCell ref="A51:A52"/>
    <mergeCell ref="A53:A54"/>
    <mergeCell ref="A55:A56"/>
    <mergeCell ref="A57:A58"/>
    <mergeCell ref="A59:A60"/>
    <mergeCell ref="A61:A62"/>
    <mergeCell ref="A63:A64"/>
    <mergeCell ref="A65:A66"/>
    <mergeCell ref="A68:A69"/>
    <mergeCell ref="A72:A73"/>
    <mergeCell ref="A75:A78"/>
    <mergeCell ref="A79:A80"/>
    <mergeCell ref="A81:A82"/>
    <mergeCell ref="A83:A84"/>
    <mergeCell ref="B3:B4"/>
    <mergeCell ref="B5:B6"/>
    <mergeCell ref="B7:B8"/>
    <mergeCell ref="B9:B10"/>
    <mergeCell ref="B11:B12"/>
    <mergeCell ref="B13:B14"/>
    <mergeCell ref="B15:B16"/>
    <mergeCell ref="B17:B24"/>
    <mergeCell ref="B25:B33"/>
    <mergeCell ref="B34:B35"/>
    <mergeCell ref="B36:B37"/>
    <mergeCell ref="B38:B41"/>
    <mergeCell ref="B42:B43"/>
    <mergeCell ref="B44:B45"/>
    <mergeCell ref="B46:B47"/>
    <mergeCell ref="B49:B50"/>
    <mergeCell ref="B51:B52"/>
    <mergeCell ref="B53:B54"/>
    <mergeCell ref="B55:B56"/>
    <mergeCell ref="B57:B58"/>
    <mergeCell ref="B59:B60"/>
    <mergeCell ref="B61:B62"/>
    <mergeCell ref="B63:B64"/>
    <mergeCell ref="B65:B66"/>
    <mergeCell ref="B68:B69"/>
    <mergeCell ref="B72:B73"/>
    <mergeCell ref="B75:B78"/>
    <mergeCell ref="B79:B80"/>
    <mergeCell ref="B81:B82"/>
    <mergeCell ref="B83:B84"/>
    <mergeCell ref="C3:C4"/>
    <mergeCell ref="C5:C6"/>
    <mergeCell ref="C7:C8"/>
    <mergeCell ref="C9:C10"/>
    <mergeCell ref="C11:C12"/>
    <mergeCell ref="C13:C14"/>
    <mergeCell ref="C15:C16"/>
    <mergeCell ref="C17:C24"/>
    <mergeCell ref="C25:C33"/>
    <mergeCell ref="C34:C35"/>
    <mergeCell ref="C36:C37"/>
    <mergeCell ref="C38:C41"/>
    <mergeCell ref="C42:C43"/>
    <mergeCell ref="C44:C45"/>
    <mergeCell ref="C46:C47"/>
    <mergeCell ref="C49:C50"/>
    <mergeCell ref="C51:C52"/>
    <mergeCell ref="C53:C54"/>
    <mergeCell ref="C55:C56"/>
    <mergeCell ref="C57:C58"/>
    <mergeCell ref="C59:C60"/>
    <mergeCell ref="C61:C62"/>
    <mergeCell ref="C63:C64"/>
    <mergeCell ref="C65:C66"/>
    <mergeCell ref="C68:C69"/>
    <mergeCell ref="C72:C73"/>
    <mergeCell ref="C75:C78"/>
    <mergeCell ref="C79:C80"/>
    <mergeCell ref="C81:C82"/>
    <mergeCell ref="C83:C84"/>
    <mergeCell ref="D3:D4"/>
    <mergeCell ref="D5:D6"/>
    <mergeCell ref="D7:D8"/>
    <mergeCell ref="D9:D10"/>
    <mergeCell ref="D11:D12"/>
    <mergeCell ref="D13:D14"/>
    <mergeCell ref="D15:D16"/>
    <mergeCell ref="D17:D24"/>
    <mergeCell ref="D25:D33"/>
    <mergeCell ref="D34:D35"/>
    <mergeCell ref="D36:D37"/>
    <mergeCell ref="D38:D41"/>
    <mergeCell ref="D42:D43"/>
    <mergeCell ref="D44:D45"/>
    <mergeCell ref="D46:D47"/>
    <mergeCell ref="D49:D50"/>
    <mergeCell ref="D51:D52"/>
    <mergeCell ref="D53:D54"/>
    <mergeCell ref="D55:D56"/>
    <mergeCell ref="D57:D58"/>
    <mergeCell ref="D59:D60"/>
    <mergeCell ref="D61:D62"/>
    <mergeCell ref="D63:D64"/>
    <mergeCell ref="D65:D66"/>
    <mergeCell ref="D68:D69"/>
    <mergeCell ref="D72:D73"/>
    <mergeCell ref="D75:D78"/>
    <mergeCell ref="D79:D80"/>
    <mergeCell ref="D81:D82"/>
    <mergeCell ref="D83:D84"/>
  </mergeCells>
  <pageMargins left="0.196527777777778" right="0.196527777777778" top="0.196527777777778" bottom="0.196527777777778" header="0.314583333333333" footer="0.236111111111111"/>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2022-06-21T09:26:00Z</dcterms:created>
  <dcterms:modified xsi:type="dcterms:W3CDTF">2022-08-08T03:00:05Z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4175294E02F34989BE519159B4402FEC</vt:lpwstr>
  </property>
  <property fmtid="{D5CDD505-2E9C-101B-9397-08002B2CF9AE}" pid="3" name="KSOProductBuildVer">
    <vt:lpwstr>2052-11.8.6.8810</vt:lpwstr>
  </property>
</Properties>
</file>