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265"/>
  </bookViews>
  <sheets>
    <sheet name="2011" sheetId="2" r:id="rId1"/>
    <sheet name="2012" sheetId="3" r:id="rId2"/>
    <sheet name="2013" sheetId="5" r:id="rId3"/>
    <sheet name="2014" sheetId="4" r:id="rId4"/>
    <sheet name="2015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3">'2014'!#REF!</definedName>
  </definedNames>
  <calcPr calcId="144525"/>
</workbook>
</file>

<file path=xl/sharedStrings.xml><?xml version="1.0" encoding="utf-8"?>
<sst xmlns="http://schemas.openxmlformats.org/spreadsheetml/2006/main" count="284" uniqueCount="110">
  <si>
    <t>2011年度大理白族自治州一般预算收支总表</t>
  </si>
  <si>
    <t>简01表</t>
  </si>
  <si>
    <t>单位：万元</t>
  </si>
  <si>
    <t>预算科目</t>
  </si>
  <si>
    <t>决算数</t>
  </si>
  <si>
    <t>一、税收收入</t>
  </si>
  <si>
    <t>一、一般公共服务</t>
  </si>
  <si>
    <t>　　增值税</t>
  </si>
  <si>
    <t>二、外交</t>
  </si>
  <si>
    <t>　　营业税</t>
  </si>
  <si>
    <t>三、国防</t>
  </si>
  <si>
    <t>　　企业所得税</t>
  </si>
  <si>
    <t>四、公共安全</t>
  </si>
  <si>
    <t>　　企业所得税退税</t>
  </si>
  <si>
    <t>五、教育</t>
  </si>
  <si>
    <t>　　个人所得税</t>
  </si>
  <si>
    <t>六、科学技术</t>
  </si>
  <si>
    <t>　　资源税</t>
  </si>
  <si>
    <t>七、文化体育与传媒</t>
  </si>
  <si>
    <t>　　固定资产投资方向调节税</t>
  </si>
  <si>
    <t>八、社会保障和就业</t>
  </si>
  <si>
    <t>　　城市维护建设税</t>
  </si>
  <si>
    <t>九、医疗卫生</t>
  </si>
  <si>
    <t>　　房产税</t>
  </si>
  <si>
    <t>十、节能环保</t>
  </si>
  <si>
    <t>　　印花税</t>
  </si>
  <si>
    <t>十一、城乡社区事务</t>
  </si>
  <si>
    <t>　　城镇土地使用税</t>
  </si>
  <si>
    <t>十二、农林水事务</t>
  </si>
  <si>
    <t>　　土地增值税</t>
  </si>
  <si>
    <t>十三、交通运输</t>
  </si>
  <si>
    <t>　　车船税</t>
  </si>
  <si>
    <t>十四、资源勘探电力信息等事务</t>
  </si>
  <si>
    <t>　　耕地占用税</t>
  </si>
  <si>
    <t>十五、商业服务业等事务</t>
  </si>
  <si>
    <t>　　契税</t>
  </si>
  <si>
    <t>十六、金融监管等事务支出</t>
  </si>
  <si>
    <t>　　烟叶税</t>
  </si>
  <si>
    <t>十七、地震灾后恢复重建支出</t>
  </si>
  <si>
    <t>　　其他税收收入</t>
  </si>
  <si>
    <t>十八、国土资源气象等事务</t>
  </si>
  <si>
    <t>二、非税收入</t>
  </si>
  <si>
    <t>十九、住房保障支出</t>
  </si>
  <si>
    <t>　　专项收入</t>
  </si>
  <si>
    <t>二十、粮油物资管理事务</t>
  </si>
  <si>
    <t>　　行政事业性收费收入</t>
  </si>
  <si>
    <t>二十一、储备事务支出</t>
  </si>
  <si>
    <t>　　罚没收入</t>
  </si>
  <si>
    <t>二十二、国债还本付息支出</t>
  </si>
  <si>
    <t>　　国有资本经营收入</t>
  </si>
  <si>
    <t>二十三、其他支出</t>
  </si>
  <si>
    <t>　　国有资源(资产)有偿使用收入</t>
  </si>
  <si>
    <t>　　其他收入</t>
  </si>
  <si>
    <t>本年收入合计</t>
  </si>
  <si>
    <t>本年支出合计</t>
  </si>
  <si>
    <t>2012年度大理白族自治州公共财政收支总表</t>
  </si>
  <si>
    <t>十八、援助其他地区支出</t>
  </si>
  <si>
    <t>十九、国土资源气象等事务</t>
  </si>
  <si>
    <t>二十、住房保障支出</t>
  </si>
  <si>
    <t>二十一、粮油物资储备事务</t>
  </si>
  <si>
    <t>2013年度大理白族自治州公共财政收支总表</t>
  </si>
  <si>
    <t>2014年度大理白族自治州公共财政收支总表</t>
  </si>
  <si>
    <t>一、一般公共服务支出</t>
  </si>
  <si>
    <t>二、外交支出</t>
  </si>
  <si>
    <t xml:space="preserve">      其中:改征增值税</t>
  </si>
  <si>
    <t>三、国防支出</t>
  </si>
  <si>
    <t xml:space="preserve">    营业税</t>
  </si>
  <si>
    <t>四、公共安全支出</t>
  </si>
  <si>
    <t xml:space="preserve">    企业所得税</t>
  </si>
  <si>
    <t>五、教育支出</t>
  </si>
  <si>
    <t xml:space="preserve">    企业所得税退税</t>
  </si>
  <si>
    <t>六、科学技术支出</t>
  </si>
  <si>
    <t xml:space="preserve">    个人所得税</t>
  </si>
  <si>
    <t>七、文化体育与传媒支出</t>
  </si>
  <si>
    <t xml:space="preserve">    资源税</t>
  </si>
  <si>
    <t>八、社会保障和就业支出</t>
  </si>
  <si>
    <t xml:space="preserve">    城市维护建设税</t>
  </si>
  <si>
    <t>九、医疗卫生与计划生育支出</t>
  </si>
  <si>
    <t xml:space="preserve">    房产税</t>
  </si>
  <si>
    <t>十、节能环保支出</t>
  </si>
  <si>
    <t xml:space="preserve">    印花税</t>
  </si>
  <si>
    <t>十一、城乡社区支出</t>
  </si>
  <si>
    <t xml:space="preserve">    城镇土地使用税</t>
  </si>
  <si>
    <t>十二、农林水支出</t>
  </si>
  <si>
    <t xml:space="preserve">    土地增值税</t>
  </si>
  <si>
    <t>十三、交通运输支出</t>
  </si>
  <si>
    <t xml:space="preserve">    车船税</t>
  </si>
  <si>
    <t>十四、资源勘探信息等支出</t>
  </si>
  <si>
    <t xml:space="preserve">    耕地占用税</t>
  </si>
  <si>
    <t>十五、商业服务业等支出</t>
  </si>
  <si>
    <t xml:space="preserve">    契税</t>
  </si>
  <si>
    <t>十六、金融支出</t>
  </si>
  <si>
    <t xml:space="preserve">    烟叶税</t>
  </si>
  <si>
    <t>十七、援助其他地区支出</t>
  </si>
  <si>
    <t xml:space="preserve">    其他税收收入</t>
  </si>
  <si>
    <t>十八、国土海洋气象等支出</t>
  </si>
  <si>
    <t xml:space="preserve">    专项收入</t>
  </si>
  <si>
    <t>二十、粮油物资储备支出</t>
  </si>
  <si>
    <t xml:space="preserve">    行政事业性收费收入</t>
  </si>
  <si>
    <t>二十一、国债还本付息支出</t>
  </si>
  <si>
    <t xml:space="preserve">    罚没收入</t>
  </si>
  <si>
    <t>二十二、其他支出</t>
  </si>
  <si>
    <t xml:space="preserve">    国有资本经营收入</t>
  </si>
  <si>
    <t xml:space="preserve">    国有资源(资产)有偿使用收入</t>
  </si>
  <si>
    <t xml:space="preserve">    其他收入</t>
  </si>
  <si>
    <t>2015年度大理白族自治州一般公共预算收支总表</t>
  </si>
  <si>
    <t>二十一、其他支出</t>
  </si>
  <si>
    <t>二十二、债务付息支出</t>
  </si>
  <si>
    <t xml:space="preserve">  其中:地方政府一般债券付息支出</t>
  </si>
  <si>
    <t>二十三、债务发行费用支出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</si>
</sst>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9" fillId="26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8" borderId="10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4" fillId="8" borderId="7" applyNumberFormat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9">
    <xf numFmtId="0" fontId="0" fillId="0" borderId="0" xfId="0"/>
    <xf numFmtId="3" fontId="0" fillId="0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lef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/>
    <xf numFmtId="0" fontId="0" fillId="2" borderId="0" xfId="0" applyFill="1" applyBorder="1" applyAlignment="1"/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2" fillId="3" borderId="3" xfId="0" applyNumberFormat="1" applyFont="1" applyFill="1" applyBorder="1" applyAlignment="1" applyProtection="1">
      <alignment vertical="center"/>
    </xf>
    <xf numFmtId="0" fontId="2" fillId="3" borderId="1" xfId="0" applyNumberFormat="1" applyFont="1" applyFill="1" applyBorder="1" applyAlignment="1" applyProtection="1">
      <alignment vertical="center"/>
    </xf>
    <xf numFmtId="3" fontId="2" fillId="5" borderId="4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2" fillId="3" borderId="5" xfId="0" applyNumberFormat="1" applyFont="1" applyFill="1" applyBorder="1" applyAlignment="1" applyProtection="1">
      <alignment vertical="center"/>
    </xf>
    <xf numFmtId="3" fontId="2" fillId="4" borderId="6" xfId="0" applyNumberFormat="1" applyFont="1" applyFill="1" applyBorder="1" applyAlignment="1" applyProtection="1">
      <alignment horizontal="right" vertical="center"/>
    </xf>
    <xf numFmtId="3" fontId="2" fillId="4" borderId="4" xfId="0" applyNumberFormat="1" applyFont="1" applyFill="1" applyBorder="1" applyAlignment="1" applyProtection="1">
      <alignment horizontal="right" vertical="center"/>
    </xf>
    <xf numFmtId="3" fontId="2" fillId="5" borderId="6" xfId="0" applyNumberFormat="1" applyFont="1" applyFill="1" applyBorder="1" applyAlignment="1" applyProtection="1">
      <alignment horizontal="right" vertical="center"/>
    </xf>
    <xf numFmtId="3" fontId="2" fillId="3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2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3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4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5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0"/>
      <sheetData sheetId="1"/>
      <sheetData sheetId="2"/>
      <sheetData sheetId="3">
        <row r="5">
          <cell r="C5">
            <v>458099</v>
          </cell>
        </row>
        <row r="6">
          <cell r="C6">
            <v>74029</v>
          </cell>
        </row>
        <row r="63">
          <cell r="C63">
            <v>149989</v>
          </cell>
        </row>
        <row r="72">
          <cell r="C72">
            <v>23158</v>
          </cell>
        </row>
        <row r="180">
          <cell r="C180">
            <v>0</v>
          </cell>
        </row>
        <row r="242">
          <cell r="C242">
            <v>6328</v>
          </cell>
        </row>
        <row r="248">
          <cell r="C248">
            <v>5241</v>
          </cell>
        </row>
        <row r="252">
          <cell r="C252">
            <v>0</v>
          </cell>
        </row>
        <row r="261">
          <cell r="C261">
            <v>39516</v>
          </cell>
        </row>
        <row r="272">
          <cell r="C272">
            <v>10420</v>
          </cell>
        </row>
        <row r="281">
          <cell r="C281">
            <v>4692</v>
          </cell>
        </row>
        <row r="287">
          <cell r="C287">
            <v>12559</v>
          </cell>
        </row>
        <row r="296">
          <cell r="C296">
            <v>17480</v>
          </cell>
        </row>
        <row r="305">
          <cell r="C305">
            <v>5023</v>
          </cell>
        </row>
        <row r="326">
          <cell r="C326">
            <v>35678</v>
          </cell>
        </row>
        <row r="330">
          <cell r="C330">
            <v>28933</v>
          </cell>
        </row>
        <row r="333">
          <cell r="C333">
            <v>45053</v>
          </cell>
        </row>
        <row r="336">
          <cell r="C336">
            <v>0</v>
          </cell>
        </row>
        <row r="337">
          <cell r="C337">
            <v>134741</v>
          </cell>
        </row>
        <row r="338">
          <cell r="C338">
            <v>22985</v>
          </cell>
        </row>
        <row r="362">
          <cell r="C362">
            <v>33930</v>
          </cell>
        </row>
        <row r="719">
          <cell r="C719">
            <v>20272</v>
          </cell>
        </row>
        <row r="752">
          <cell r="C752">
            <v>0</v>
          </cell>
        </row>
        <row r="770">
          <cell r="C770">
            <v>28975</v>
          </cell>
        </row>
        <row r="798">
          <cell r="C798">
            <v>28579</v>
          </cell>
        </row>
        <row r="817">
          <cell r="C817">
            <v>592840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</sheetNames>
    <sheetDataSet>
      <sheetData sheetId="0"/>
      <sheetData sheetId="1"/>
      <sheetData sheetId="2"/>
      <sheetData sheetId="3">
        <row r="5">
          <cell r="C5">
            <v>356275</v>
          </cell>
        </row>
        <row r="6">
          <cell r="C6">
            <v>63193</v>
          </cell>
        </row>
        <row r="55">
          <cell r="C55">
            <v>121748</v>
          </cell>
        </row>
        <row r="64">
          <cell r="C64">
            <v>15833</v>
          </cell>
        </row>
        <row r="173">
          <cell r="C173">
            <v>0</v>
          </cell>
        </row>
        <row r="235">
          <cell r="C235">
            <v>7025</v>
          </cell>
        </row>
        <row r="241">
          <cell r="C241">
            <v>4848</v>
          </cell>
        </row>
        <row r="245">
          <cell r="C245">
            <v>0</v>
          </cell>
        </row>
        <row r="254">
          <cell r="C254">
            <v>34547</v>
          </cell>
        </row>
        <row r="265">
          <cell r="C265">
            <v>7916</v>
          </cell>
        </row>
        <row r="274">
          <cell r="C274">
            <v>3268</v>
          </cell>
        </row>
        <row r="280">
          <cell r="C280">
            <v>9473</v>
          </cell>
        </row>
        <row r="289">
          <cell r="C289">
            <v>8656</v>
          </cell>
        </row>
        <row r="298">
          <cell r="C298">
            <v>4777</v>
          </cell>
        </row>
        <row r="317">
          <cell r="C317">
            <v>21114</v>
          </cell>
        </row>
        <row r="321">
          <cell r="C321">
            <v>21229</v>
          </cell>
        </row>
        <row r="324">
          <cell r="C324">
            <v>32648</v>
          </cell>
        </row>
        <row r="327">
          <cell r="C327">
            <v>0</v>
          </cell>
        </row>
        <row r="328">
          <cell r="C328">
            <v>103188</v>
          </cell>
        </row>
        <row r="329">
          <cell r="C329">
            <v>20185</v>
          </cell>
        </row>
        <row r="353">
          <cell r="C353">
            <v>28392</v>
          </cell>
        </row>
        <row r="716">
          <cell r="C716">
            <v>17698</v>
          </cell>
        </row>
        <row r="749">
          <cell r="C749">
            <v>19486</v>
          </cell>
        </row>
        <row r="765">
          <cell r="C765">
            <v>11009</v>
          </cell>
        </row>
        <row r="793">
          <cell r="C793">
            <v>6418</v>
          </cell>
        </row>
        <row r="812">
          <cell r="C812">
            <v>459463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0"/>
      <sheetData sheetId="1"/>
      <sheetData sheetId="2"/>
      <sheetData sheetId="3">
        <row r="5">
          <cell r="C5">
            <v>546705</v>
          </cell>
        </row>
        <row r="6">
          <cell r="C6">
            <v>80673</v>
          </cell>
        </row>
        <row r="64">
          <cell r="C64">
            <v>179538</v>
          </cell>
        </row>
        <row r="77">
          <cell r="C77">
            <v>27758</v>
          </cell>
        </row>
        <row r="192">
          <cell r="C192">
            <v>0</v>
          </cell>
        </row>
        <row r="254">
          <cell r="C254">
            <v>7283</v>
          </cell>
        </row>
        <row r="260">
          <cell r="C260">
            <v>5652</v>
          </cell>
        </row>
        <row r="264">
          <cell r="C264">
            <v>51093</v>
          </cell>
        </row>
        <row r="278">
          <cell r="C278">
            <v>11841</v>
          </cell>
        </row>
        <row r="287">
          <cell r="C287">
            <v>5612</v>
          </cell>
        </row>
        <row r="293">
          <cell r="C293">
            <v>14561</v>
          </cell>
        </row>
        <row r="302">
          <cell r="C302">
            <v>31470</v>
          </cell>
        </row>
        <row r="311">
          <cell r="C311">
            <v>6187</v>
          </cell>
        </row>
        <row r="332">
          <cell r="C332">
            <v>39385</v>
          </cell>
        </row>
        <row r="336">
          <cell r="C336">
            <v>34601</v>
          </cell>
        </row>
        <row r="339">
          <cell r="C339">
            <v>51051</v>
          </cell>
        </row>
        <row r="342">
          <cell r="C342">
            <v>0</v>
          </cell>
        </row>
        <row r="343">
          <cell r="C343">
            <v>172961</v>
          </cell>
        </row>
        <row r="344">
          <cell r="C344">
            <v>47480</v>
          </cell>
        </row>
        <row r="370">
          <cell r="C370">
            <v>34385</v>
          </cell>
        </row>
        <row r="724">
          <cell r="C724">
            <v>23880</v>
          </cell>
        </row>
        <row r="757">
          <cell r="C757">
            <v>0</v>
          </cell>
        </row>
        <row r="775">
          <cell r="C775">
            <v>49832</v>
          </cell>
        </row>
        <row r="803">
          <cell r="C803">
            <v>17384</v>
          </cell>
        </row>
        <row r="823">
          <cell r="C823">
            <v>719666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0"/>
      <sheetData sheetId="1"/>
      <sheetData sheetId="2"/>
      <sheetData sheetId="3">
        <row r="5">
          <cell r="C5">
            <v>541073</v>
          </cell>
        </row>
        <row r="6">
          <cell r="C6">
            <v>80448</v>
          </cell>
        </row>
        <row r="34">
          <cell r="C34">
            <v>16842</v>
          </cell>
        </row>
        <row r="43">
          <cell r="C43">
            <v>0</v>
          </cell>
        </row>
        <row r="63">
          <cell r="C63">
            <v>164622</v>
          </cell>
        </row>
        <row r="76">
          <cell r="C76">
            <v>28437</v>
          </cell>
        </row>
        <row r="197">
          <cell r="C197">
            <v>0</v>
          </cell>
        </row>
        <row r="260">
          <cell r="C260">
            <v>7962</v>
          </cell>
        </row>
        <row r="266">
          <cell r="C266">
            <v>5899</v>
          </cell>
        </row>
        <row r="270">
          <cell r="C270">
            <v>49186</v>
          </cell>
        </row>
        <row r="284">
          <cell r="C284">
            <v>15307</v>
          </cell>
        </row>
        <row r="293">
          <cell r="C293">
            <v>6516</v>
          </cell>
        </row>
        <row r="299">
          <cell r="C299">
            <v>16294</v>
          </cell>
        </row>
        <row r="308">
          <cell r="C308">
            <v>34038</v>
          </cell>
        </row>
        <row r="317">
          <cell r="C317">
            <v>7479</v>
          </cell>
        </row>
        <row r="320">
          <cell r="C320">
            <v>0</v>
          </cell>
        </row>
        <row r="323">
          <cell r="C323">
            <v>0</v>
          </cell>
        </row>
        <row r="326">
          <cell r="C326">
            <v>0</v>
          </cell>
        </row>
        <row r="337">
          <cell r="C337">
            <v>46923</v>
          </cell>
        </row>
        <row r="341">
          <cell r="C341">
            <v>30019</v>
          </cell>
        </row>
        <row r="344">
          <cell r="C344">
            <v>47943</v>
          </cell>
        </row>
        <row r="347">
          <cell r="C347">
            <v>0</v>
          </cell>
        </row>
        <row r="348">
          <cell r="C348">
            <v>211721</v>
          </cell>
        </row>
        <row r="349">
          <cell r="C349">
            <v>68839</v>
          </cell>
        </row>
        <row r="375">
          <cell r="C375">
            <v>37205</v>
          </cell>
        </row>
        <row r="706">
          <cell r="C706">
            <v>24356</v>
          </cell>
        </row>
        <row r="739">
          <cell r="C739">
            <v>0</v>
          </cell>
        </row>
        <row r="757">
          <cell r="C757">
            <v>56051</v>
          </cell>
        </row>
        <row r="785">
          <cell r="C785">
            <v>25270</v>
          </cell>
        </row>
        <row r="802">
          <cell r="C802">
            <v>752794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0"/>
      <sheetData sheetId="1"/>
      <sheetData sheetId="2"/>
      <sheetData sheetId="3">
        <row r="5">
          <cell r="C5">
            <v>549537</v>
          </cell>
        </row>
        <row r="6">
          <cell r="C6">
            <v>84238</v>
          </cell>
        </row>
        <row r="35">
          <cell r="C35">
            <v>18441</v>
          </cell>
        </row>
        <row r="44">
          <cell r="C44">
            <v>0</v>
          </cell>
        </row>
        <row r="64">
          <cell r="C64">
            <v>155694</v>
          </cell>
        </row>
        <row r="77">
          <cell r="C77">
            <v>26499</v>
          </cell>
        </row>
        <row r="198">
          <cell r="C198">
            <v>0</v>
          </cell>
        </row>
        <row r="261">
          <cell r="C261">
            <v>8118</v>
          </cell>
        </row>
        <row r="267">
          <cell r="C267">
            <v>9954</v>
          </cell>
        </row>
        <row r="271">
          <cell r="C271">
            <v>49326</v>
          </cell>
        </row>
        <row r="285">
          <cell r="C285">
            <v>19279</v>
          </cell>
        </row>
        <row r="294">
          <cell r="C294">
            <v>5450</v>
          </cell>
        </row>
        <row r="300">
          <cell r="C300">
            <v>21202</v>
          </cell>
        </row>
        <row r="309">
          <cell r="C309">
            <v>18571</v>
          </cell>
        </row>
        <row r="318">
          <cell r="C318">
            <v>8981</v>
          </cell>
        </row>
        <row r="321">
          <cell r="C321">
            <v>0</v>
          </cell>
        </row>
        <row r="324">
          <cell r="C324">
            <v>0</v>
          </cell>
        </row>
        <row r="327">
          <cell r="C327">
            <v>0</v>
          </cell>
        </row>
        <row r="338">
          <cell r="C338">
            <v>71379</v>
          </cell>
        </row>
        <row r="342">
          <cell r="C342">
            <v>24707</v>
          </cell>
        </row>
        <row r="345">
          <cell r="C345">
            <v>46139</v>
          </cell>
        </row>
        <row r="348">
          <cell r="C348">
            <v>0</v>
          </cell>
        </row>
        <row r="349">
          <cell r="C349">
            <v>231478</v>
          </cell>
        </row>
        <row r="350">
          <cell r="C350">
            <v>78512</v>
          </cell>
        </row>
        <row r="384">
          <cell r="C384">
            <v>45492</v>
          </cell>
        </row>
        <row r="717">
          <cell r="C717">
            <v>32247</v>
          </cell>
        </row>
        <row r="750">
          <cell r="C750">
            <v>0</v>
          </cell>
        </row>
        <row r="768">
          <cell r="C768">
            <v>50415</v>
          </cell>
        </row>
        <row r="797">
          <cell r="C797">
            <v>24812</v>
          </cell>
        </row>
        <row r="814">
          <cell r="C814">
            <v>781015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tabSelected="1" zoomScaleSheetLayoutView="60" workbookViewId="0">
      <selection activeCell="A1" sqref="$A1:$XFD1048576"/>
    </sheetView>
  </sheetViews>
  <sheetFormatPr defaultColWidth="9.15" defaultRowHeight="14.25" outlineLevelCol="3"/>
  <cols>
    <col min="1" max="1" width="30.125" style="12" customWidth="1"/>
    <col min="2" max="2" width="15.625" style="12" customWidth="1"/>
    <col min="3" max="3" width="30.125" style="12" customWidth="1"/>
    <col min="4" max="4" width="17.75" style="12" customWidth="1"/>
    <col min="5" max="256" width="9.15" style="11" customWidth="1"/>
    <col min="257" max="16384" width="9.15" style="11"/>
  </cols>
  <sheetData>
    <row r="1" s="11" customFormat="1" ht="42.6" customHeight="1" spans="1:4">
      <c r="A1" s="13" t="s">
        <v>0</v>
      </c>
      <c r="B1" s="13"/>
      <c r="C1" s="13"/>
      <c r="D1" s="13"/>
    </row>
    <row r="2" s="11" customFormat="1" ht="17.1" customHeight="1" spans="1:4">
      <c r="A2" s="14" t="s">
        <v>1</v>
      </c>
      <c r="B2" s="14"/>
      <c r="C2" s="14"/>
      <c r="D2" s="14"/>
    </row>
    <row r="3" s="11" customFormat="1" ht="17.1" customHeight="1" spans="1:4">
      <c r="A3" s="14" t="s">
        <v>2</v>
      </c>
      <c r="B3" s="14"/>
      <c r="C3" s="14"/>
      <c r="D3" s="14"/>
    </row>
    <row r="4" s="11" customFormat="1" ht="18.75" customHeight="1" spans="1:4">
      <c r="A4" s="15" t="s">
        <v>3</v>
      </c>
      <c r="B4" s="15" t="s">
        <v>4</v>
      </c>
      <c r="C4" s="15" t="s">
        <v>3</v>
      </c>
      <c r="D4" s="15" t="s">
        <v>4</v>
      </c>
    </row>
    <row r="5" s="11" customFormat="1" ht="17.1" customHeight="1" spans="1:4">
      <c r="A5" s="17" t="s">
        <v>5</v>
      </c>
      <c r="B5" s="7">
        <f>'[2]JB02'!C5</f>
        <v>356275</v>
      </c>
      <c r="C5" s="19" t="s">
        <v>6</v>
      </c>
      <c r="D5" s="9">
        <v>154236</v>
      </c>
    </row>
    <row r="6" s="11" customFormat="1" ht="17.1" customHeight="1" spans="1:4">
      <c r="A6" s="17" t="s">
        <v>7</v>
      </c>
      <c r="B6" s="7">
        <f>'[2]JB02'!C6</f>
        <v>63193</v>
      </c>
      <c r="C6" s="19" t="s">
        <v>8</v>
      </c>
      <c r="D6" s="9">
        <v>0</v>
      </c>
    </row>
    <row r="7" s="11" customFormat="1" ht="17.1" customHeight="1" spans="1:4">
      <c r="A7" s="17" t="s">
        <v>9</v>
      </c>
      <c r="B7" s="7">
        <f>'[2]JB02'!C55</f>
        <v>121748</v>
      </c>
      <c r="C7" s="19" t="s">
        <v>10</v>
      </c>
      <c r="D7" s="9">
        <v>3581</v>
      </c>
    </row>
    <row r="8" s="11" customFormat="1" ht="17.1" customHeight="1" spans="1:4">
      <c r="A8" s="17" t="s">
        <v>11</v>
      </c>
      <c r="B8" s="7">
        <f>'[2]JB02'!C64</f>
        <v>15833</v>
      </c>
      <c r="C8" s="19" t="s">
        <v>12</v>
      </c>
      <c r="D8" s="9">
        <v>88593</v>
      </c>
    </row>
    <row r="9" s="11" customFormat="1" ht="17.1" customHeight="1" spans="1:4">
      <c r="A9" s="17" t="s">
        <v>13</v>
      </c>
      <c r="B9" s="7">
        <f>'[2]JB02'!C173</f>
        <v>0</v>
      </c>
      <c r="C9" s="17" t="s">
        <v>14</v>
      </c>
      <c r="D9" s="9">
        <v>279689</v>
      </c>
    </row>
    <row r="10" s="11" customFormat="1" ht="17.1" customHeight="1" spans="1:4">
      <c r="A10" s="17" t="s">
        <v>15</v>
      </c>
      <c r="B10" s="7">
        <f>'[2]JB02'!C235</f>
        <v>7025</v>
      </c>
      <c r="C10" s="19" t="s">
        <v>16</v>
      </c>
      <c r="D10" s="9">
        <v>12685</v>
      </c>
    </row>
    <row r="11" s="11" customFormat="1" ht="17.1" customHeight="1" spans="1:4">
      <c r="A11" s="17" t="s">
        <v>17</v>
      </c>
      <c r="B11" s="7">
        <f>'[2]JB02'!C241</f>
        <v>4848</v>
      </c>
      <c r="C11" s="19" t="s">
        <v>18</v>
      </c>
      <c r="D11" s="9">
        <v>27655</v>
      </c>
    </row>
    <row r="12" s="11" customFormat="1" ht="17.1" customHeight="1" spans="1:4">
      <c r="A12" s="17" t="s">
        <v>19</v>
      </c>
      <c r="B12" s="7">
        <f>'[2]JB02'!C245</f>
        <v>0</v>
      </c>
      <c r="C12" s="19" t="s">
        <v>20</v>
      </c>
      <c r="D12" s="9">
        <v>179907</v>
      </c>
    </row>
    <row r="13" s="11" customFormat="1" ht="17.1" customHeight="1" spans="1:4">
      <c r="A13" s="17" t="s">
        <v>21</v>
      </c>
      <c r="B13" s="7">
        <f>'[2]JB02'!C254</f>
        <v>34547</v>
      </c>
      <c r="C13" s="19" t="s">
        <v>22</v>
      </c>
      <c r="D13" s="9">
        <v>169315</v>
      </c>
    </row>
    <row r="14" s="11" customFormat="1" ht="17.1" customHeight="1" spans="1:4">
      <c r="A14" s="17" t="s">
        <v>23</v>
      </c>
      <c r="B14" s="7">
        <f>'[2]JB02'!C265</f>
        <v>7916</v>
      </c>
      <c r="C14" s="19" t="s">
        <v>24</v>
      </c>
      <c r="D14" s="9">
        <v>79569</v>
      </c>
    </row>
    <row r="15" s="11" customFormat="1" ht="17.1" customHeight="1" spans="1:4">
      <c r="A15" s="17" t="s">
        <v>25</v>
      </c>
      <c r="B15" s="7">
        <f>'[2]JB02'!C274</f>
        <v>3268</v>
      </c>
      <c r="C15" s="19" t="s">
        <v>26</v>
      </c>
      <c r="D15" s="9">
        <v>73523</v>
      </c>
    </row>
    <row r="16" s="11" customFormat="1" ht="17.1" customHeight="1" spans="1:4">
      <c r="A16" s="17" t="s">
        <v>27</v>
      </c>
      <c r="B16" s="7">
        <f>'[2]JB02'!C280</f>
        <v>9473</v>
      </c>
      <c r="C16" s="19" t="s">
        <v>28</v>
      </c>
      <c r="D16" s="9">
        <v>272706</v>
      </c>
    </row>
    <row r="17" s="11" customFormat="1" ht="17.1" customHeight="1" spans="1:4">
      <c r="A17" s="17" t="s">
        <v>29</v>
      </c>
      <c r="B17" s="7">
        <f>'[2]JB02'!C289</f>
        <v>8656</v>
      </c>
      <c r="C17" s="19" t="s">
        <v>30</v>
      </c>
      <c r="D17" s="9">
        <v>98616</v>
      </c>
    </row>
    <row r="18" s="11" customFormat="1" ht="17.1" customHeight="1" spans="1:4">
      <c r="A18" s="17" t="s">
        <v>31</v>
      </c>
      <c r="B18" s="7">
        <f>'[2]JB02'!C298</f>
        <v>4777</v>
      </c>
      <c r="C18" s="19" t="s">
        <v>32</v>
      </c>
      <c r="D18" s="9">
        <v>27584</v>
      </c>
    </row>
    <row r="19" s="11" customFormat="1" ht="17.1" customHeight="1" spans="1:4">
      <c r="A19" s="17" t="s">
        <v>33</v>
      </c>
      <c r="B19" s="7">
        <f>'[2]JB02'!C317</f>
        <v>21114</v>
      </c>
      <c r="C19" s="19" t="s">
        <v>34</v>
      </c>
      <c r="D19" s="9">
        <v>22562</v>
      </c>
    </row>
    <row r="20" s="11" customFormat="1" ht="17.1" customHeight="1" spans="1:4">
      <c r="A20" s="17" t="s">
        <v>35</v>
      </c>
      <c r="B20" s="7">
        <f>'[2]JB02'!C321</f>
        <v>21229</v>
      </c>
      <c r="C20" s="19" t="s">
        <v>36</v>
      </c>
      <c r="D20" s="21">
        <v>8680</v>
      </c>
    </row>
    <row r="21" s="11" customFormat="1" ht="17.1" customHeight="1" spans="1:4">
      <c r="A21" s="17" t="s">
        <v>37</v>
      </c>
      <c r="B21" s="7">
        <f>'[2]JB02'!C324</f>
        <v>32648</v>
      </c>
      <c r="C21" s="18" t="s">
        <v>38</v>
      </c>
      <c r="D21" s="9">
        <v>0</v>
      </c>
    </row>
    <row r="22" s="11" customFormat="1" ht="17.1" customHeight="1" spans="1:4">
      <c r="A22" s="17" t="s">
        <v>39</v>
      </c>
      <c r="B22" s="7">
        <f>'[2]JB02'!C327</f>
        <v>0</v>
      </c>
      <c r="C22" s="18" t="s">
        <v>40</v>
      </c>
      <c r="D22" s="9">
        <v>20334</v>
      </c>
    </row>
    <row r="23" s="11" customFormat="1" ht="17.1" customHeight="1" spans="1:4">
      <c r="A23" s="17" t="s">
        <v>41</v>
      </c>
      <c r="B23" s="7">
        <f>'[2]JB02'!C328</f>
        <v>103188</v>
      </c>
      <c r="C23" s="18" t="s">
        <v>42</v>
      </c>
      <c r="D23" s="21">
        <v>66706</v>
      </c>
    </row>
    <row r="24" s="11" customFormat="1" ht="17.1" customHeight="1" spans="1:4">
      <c r="A24" s="17" t="s">
        <v>43</v>
      </c>
      <c r="B24" s="7">
        <f>'[2]JB02'!C329</f>
        <v>20185</v>
      </c>
      <c r="C24" s="18" t="s">
        <v>44</v>
      </c>
      <c r="D24" s="21">
        <v>2567</v>
      </c>
    </row>
    <row r="25" s="11" customFormat="1" ht="17.1" customHeight="1" spans="1:4">
      <c r="A25" s="17" t="s">
        <v>45</v>
      </c>
      <c r="B25" s="7">
        <f>'[2]JB02'!C353</f>
        <v>28392</v>
      </c>
      <c r="C25" s="18" t="s">
        <v>46</v>
      </c>
      <c r="D25" s="9">
        <v>180</v>
      </c>
    </row>
    <row r="26" s="11" customFormat="1" ht="17.1" customHeight="1" spans="1:4">
      <c r="A26" s="17" t="s">
        <v>47</v>
      </c>
      <c r="B26" s="7">
        <f>'[2]JB02'!C716</f>
        <v>17698</v>
      </c>
      <c r="C26" s="18" t="s">
        <v>48</v>
      </c>
      <c r="D26" s="20">
        <v>83</v>
      </c>
    </row>
    <row r="27" s="11" customFormat="1" ht="17.1" customHeight="1" spans="1:4">
      <c r="A27" s="17" t="s">
        <v>49</v>
      </c>
      <c r="B27" s="7">
        <f>'[2]JB02'!C749</f>
        <v>19486</v>
      </c>
      <c r="C27" s="18" t="s">
        <v>50</v>
      </c>
      <c r="D27" s="20">
        <v>7461</v>
      </c>
    </row>
    <row r="28" s="11" customFormat="1" ht="17.1" customHeight="1" spans="1:4">
      <c r="A28" s="17" t="s">
        <v>51</v>
      </c>
      <c r="B28" s="7">
        <f>'[2]JB02'!C765</f>
        <v>11009</v>
      </c>
      <c r="C28" s="19"/>
      <c r="D28" s="28"/>
    </row>
    <row r="29" s="11" customFormat="1" ht="17.25" customHeight="1" spans="1:4">
      <c r="A29" s="17" t="s">
        <v>52</v>
      </c>
      <c r="B29" s="7">
        <f>'[2]JB02'!C793</f>
        <v>6418</v>
      </c>
      <c r="C29" s="19"/>
      <c r="D29" s="10"/>
    </row>
    <row r="30" s="11" customFormat="1" ht="17.25" customHeight="1" spans="1:4">
      <c r="A30" s="15"/>
      <c r="B30" s="5"/>
      <c r="C30" s="19"/>
      <c r="D30" s="10"/>
    </row>
    <row r="31" s="11" customFormat="1" ht="17.25" customHeight="1" spans="1:4">
      <c r="A31" s="15"/>
      <c r="B31" s="5"/>
      <c r="C31" s="19"/>
      <c r="D31" s="10"/>
    </row>
    <row r="32" s="11" customFormat="1" ht="17.25" customHeight="1" spans="1:4">
      <c r="A32" s="15"/>
      <c r="B32" s="5"/>
      <c r="C32" s="19"/>
      <c r="D32" s="10"/>
    </row>
    <row r="33" s="11" customFormat="1" ht="17" customHeight="1" spans="1:4">
      <c r="A33" s="15"/>
      <c r="B33" s="5"/>
      <c r="C33" s="19"/>
      <c r="D33" s="10"/>
    </row>
    <row r="34" s="11" customFormat="1" ht="17" customHeight="1" spans="1:4">
      <c r="A34" s="15"/>
      <c r="B34" s="5"/>
      <c r="C34" s="19"/>
      <c r="D34" s="10"/>
    </row>
    <row r="35" s="11" customFormat="1" ht="17" customHeight="1" spans="1:4">
      <c r="A35" s="15"/>
      <c r="B35" s="5"/>
      <c r="C35" s="19"/>
      <c r="D35" s="10"/>
    </row>
    <row r="36" s="11" customFormat="1" ht="17" customHeight="1" spans="1:4">
      <c r="A36" s="15"/>
      <c r="B36" s="5"/>
      <c r="C36" s="19"/>
      <c r="D36" s="10"/>
    </row>
    <row r="37" s="11" customFormat="1" ht="17.25" customHeight="1" spans="1:4">
      <c r="A37" s="15"/>
      <c r="B37" s="5"/>
      <c r="C37" s="19"/>
      <c r="D37" s="10"/>
    </row>
    <row r="38" s="11" customFormat="1" ht="17.25" customHeight="1" spans="1:4">
      <c r="A38" s="15"/>
      <c r="B38" s="5"/>
      <c r="C38" s="19"/>
      <c r="D38" s="10"/>
    </row>
    <row r="39" s="11" customFormat="1" ht="17.25" customHeight="1" spans="1:4">
      <c r="A39" s="15"/>
      <c r="B39" s="5"/>
      <c r="C39" s="19"/>
      <c r="D39" s="10"/>
    </row>
    <row r="40" s="11" customFormat="1" ht="17.25" customHeight="1" spans="1:4">
      <c r="A40" s="15" t="s">
        <v>53</v>
      </c>
      <c r="B40" s="7">
        <f>'[2]JB02'!C812</f>
        <v>459463</v>
      </c>
      <c r="C40" s="5" t="s">
        <v>54</v>
      </c>
      <c r="D40" s="7">
        <f>SUM(D5:D27)</f>
        <v>1596232</v>
      </c>
    </row>
  </sheetData>
  <mergeCells count="3">
    <mergeCell ref="A1:D1"/>
    <mergeCell ref="A2:D2"/>
    <mergeCell ref="A3:D3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zoomScaleSheetLayoutView="60" workbookViewId="0">
      <selection activeCell="G13" sqref="G13"/>
    </sheetView>
  </sheetViews>
  <sheetFormatPr defaultColWidth="9.15" defaultRowHeight="14.25" outlineLevelCol="3"/>
  <cols>
    <col min="1" max="1" width="30.125" style="12" customWidth="1"/>
    <col min="2" max="2" width="15.625" style="12" customWidth="1"/>
    <col min="3" max="3" width="30.125" style="12" customWidth="1"/>
    <col min="4" max="4" width="17.75" style="12" customWidth="1"/>
    <col min="5" max="256" width="9.15" style="11" customWidth="1"/>
    <col min="257" max="16384" width="9.15" style="11"/>
  </cols>
  <sheetData>
    <row r="1" s="11" customFormat="1" ht="42.6" customHeight="1" spans="1:4">
      <c r="A1" s="13" t="s">
        <v>55</v>
      </c>
      <c r="B1" s="13"/>
      <c r="C1" s="13"/>
      <c r="D1" s="13"/>
    </row>
    <row r="2" s="11" customFormat="1" ht="17.1" customHeight="1" spans="1:4">
      <c r="A2" s="14" t="s">
        <v>1</v>
      </c>
      <c r="B2" s="14"/>
      <c r="C2" s="14"/>
      <c r="D2" s="14"/>
    </row>
    <row r="3" s="11" customFormat="1" ht="17.1" customHeight="1" spans="1:4">
      <c r="A3" s="14" t="s">
        <v>2</v>
      </c>
      <c r="B3" s="14"/>
      <c r="C3" s="14"/>
      <c r="D3" s="14"/>
    </row>
    <row r="4" s="11" customFormat="1" ht="18.75" customHeight="1" spans="1:4">
      <c r="A4" s="15" t="s">
        <v>3</v>
      </c>
      <c r="B4" s="15" t="s">
        <v>4</v>
      </c>
      <c r="C4" s="15" t="s">
        <v>3</v>
      </c>
      <c r="D4" s="15" t="s">
        <v>4</v>
      </c>
    </row>
    <row r="5" s="11" customFormat="1" ht="17.1" customHeight="1" spans="1:4">
      <c r="A5" s="17" t="s">
        <v>5</v>
      </c>
      <c r="B5" s="7">
        <f>'[1]JB02'!C5</f>
        <v>458099</v>
      </c>
      <c r="C5" s="19" t="s">
        <v>6</v>
      </c>
      <c r="D5" s="9">
        <v>194241</v>
      </c>
    </row>
    <row r="6" s="11" customFormat="1" ht="17.1" customHeight="1" spans="1:4">
      <c r="A6" s="17" t="s">
        <v>7</v>
      </c>
      <c r="B6" s="7">
        <f>'[1]JB02'!C6</f>
        <v>74029</v>
      </c>
      <c r="C6" s="19" t="s">
        <v>8</v>
      </c>
      <c r="D6" s="9">
        <v>0</v>
      </c>
    </row>
    <row r="7" s="11" customFormat="1" ht="17.1" customHeight="1" spans="1:4">
      <c r="A7" s="17" t="s">
        <v>9</v>
      </c>
      <c r="B7" s="7">
        <f>'[1]JB02'!C63</f>
        <v>149989</v>
      </c>
      <c r="C7" s="19" t="s">
        <v>10</v>
      </c>
      <c r="D7" s="9">
        <v>3848</v>
      </c>
    </row>
    <row r="8" s="11" customFormat="1" ht="17.1" customHeight="1" spans="1:4">
      <c r="A8" s="17" t="s">
        <v>11</v>
      </c>
      <c r="B8" s="7">
        <f>'[1]JB02'!C72</f>
        <v>23158</v>
      </c>
      <c r="C8" s="19" t="s">
        <v>12</v>
      </c>
      <c r="D8" s="9">
        <v>101354</v>
      </c>
    </row>
    <row r="9" s="11" customFormat="1" ht="17.1" customHeight="1" spans="1:4">
      <c r="A9" s="17" t="s">
        <v>13</v>
      </c>
      <c r="B9" s="7">
        <f>'[1]JB02'!C180</f>
        <v>0</v>
      </c>
      <c r="C9" s="17" t="s">
        <v>14</v>
      </c>
      <c r="D9" s="9">
        <v>412957</v>
      </c>
    </row>
    <row r="10" s="11" customFormat="1" ht="17.1" customHeight="1" spans="1:4">
      <c r="A10" s="17" t="s">
        <v>15</v>
      </c>
      <c r="B10" s="7">
        <f>'[1]JB02'!C242</f>
        <v>6328</v>
      </c>
      <c r="C10" s="19" t="s">
        <v>16</v>
      </c>
      <c r="D10" s="9">
        <v>16582</v>
      </c>
    </row>
    <row r="11" s="11" customFormat="1" ht="17.1" customHeight="1" spans="1:4">
      <c r="A11" s="17" t="s">
        <v>17</v>
      </c>
      <c r="B11" s="7">
        <f>'[1]JB02'!C248</f>
        <v>5241</v>
      </c>
      <c r="C11" s="19" t="s">
        <v>18</v>
      </c>
      <c r="D11" s="9">
        <v>30531</v>
      </c>
    </row>
    <row r="12" s="11" customFormat="1" ht="17.1" customHeight="1" spans="1:4">
      <c r="A12" s="17" t="s">
        <v>19</v>
      </c>
      <c r="B12" s="7">
        <f>'[1]JB02'!C252</f>
        <v>0</v>
      </c>
      <c r="C12" s="19" t="s">
        <v>20</v>
      </c>
      <c r="D12" s="9">
        <v>220717</v>
      </c>
    </row>
    <row r="13" s="11" customFormat="1" ht="17.1" customHeight="1" spans="1:4">
      <c r="A13" s="17" t="s">
        <v>21</v>
      </c>
      <c r="B13" s="7">
        <f>'[1]JB02'!C261</f>
        <v>39516</v>
      </c>
      <c r="C13" s="19" t="s">
        <v>22</v>
      </c>
      <c r="D13" s="9">
        <v>216609</v>
      </c>
    </row>
    <row r="14" s="11" customFormat="1" ht="17.1" customHeight="1" spans="1:4">
      <c r="A14" s="17" t="s">
        <v>23</v>
      </c>
      <c r="B14" s="7">
        <f>'[1]JB02'!C272</f>
        <v>10420</v>
      </c>
      <c r="C14" s="19" t="s">
        <v>24</v>
      </c>
      <c r="D14" s="9">
        <v>94806</v>
      </c>
    </row>
    <row r="15" s="11" customFormat="1" ht="17.1" customHeight="1" spans="1:4">
      <c r="A15" s="17" t="s">
        <v>25</v>
      </c>
      <c r="B15" s="7">
        <f>'[1]JB02'!C281</f>
        <v>4692</v>
      </c>
      <c r="C15" s="19" t="s">
        <v>26</v>
      </c>
      <c r="D15" s="9">
        <v>90660</v>
      </c>
    </row>
    <row r="16" s="11" customFormat="1" ht="17.1" customHeight="1" spans="1:4">
      <c r="A16" s="17" t="s">
        <v>27</v>
      </c>
      <c r="B16" s="7">
        <f>'[1]JB02'!C287</f>
        <v>12559</v>
      </c>
      <c r="C16" s="19" t="s">
        <v>28</v>
      </c>
      <c r="D16" s="9">
        <v>319351</v>
      </c>
    </row>
    <row r="17" s="11" customFormat="1" ht="17.1" customHeight="1" spans="1:4">
      <c r="A17" s="17" t="s">
        <v>29</v>
      </c>
      <c r="B17" s="7">
        <f>'[1]JB02'!C296</f>
        <v>17480</v>
      </c>
      <c r="C17" s="19" t="s">
        <v>30</v>
      </c>
      <c r="D17" s="9">
        <v>99123</v>
      </c>
    </row>
    <row r="18" s="11" customFormat="1" ht="17.1" customHeight="1" spans="1:4">
      <c r="A18" s="17" t="s">
        <v>31</v>
      </c>
      <c r="B18" s="7">
        <f>'[1]JB02'!C305</f>
        <v>5023</v>
      </c>
      <c r="C18" s="19" t="s">
        <v>32</v>
      </c>
      <c r="D18" s="9">
        <v>49022</v>
      </c>
    </row>
    <row r="19" s="11" customFormat="1" ht="17.1" customHeight="1" spans="1:4">
      <c r="A19" s="17" t="s">
        <v>33</v>
      </c>
      <c r="B19" s="23">
        <f>'[1]JB02'!C326</f>
        <v>35678</v>
      </c>
      <c r="C19" s="19" t="s">
        <v>34</v>
      </c>
      <c r="D19" s="9">
        <v>30893</v>
      </c>
    </row>
    <row r="20" s="11" customFormat="1" ht="17.1" customHeight="1" spans="1:4">
      <c r="A20" s="22" t="s">
        <v>35</v>
      </c>
      <c r="B20" s="7">
        <f>'[1]JB02'!C330</f>
        <v>28933</v>
      </c>
      <c r="C20" s="24" t="s">
        <v>36</v>
      </c>
      <c r="D20" s="21">
        <v>3439</v>
      </c>
    </row>
    <row r="21" s="11" customFormat="1" ht="17.1" customHeight="1" spans="1:4">
      <c r="A21" s="17" t="s">
        <v>37</v>
      </c>
      <c r="B21" s="26">
        <f>'[1]JB02'!C333</f>
        <v>45053</v>
      </c>
      <c r="C21" s="18" t="s">
        <v>38</v>
      </c>
      <c r="D21" s="9">
        <v>0</v>
      </c>
    </row>
    <row r="22" s="11" customFormat="1" ht="17.1" customHeight="1" spans="1:4">
      <c r="A22" s="17" t="s">
        <v>39</v>
      </c>
      <c r="B22" s="7">
        <f>'[1]JB02'!C336</f>
        <v>0</v>
      </c>
      <c r="C22" s="18" t="s">
        <v>56</v>
      </c>
      <c r="D22" s="9">
        <v>0</v>
      </c>
    </row>
    <row r="23" s="11" customFormat="1" ht="17.1" customHeight="1" spans="1:4">
      <c r="A23" s="17" t="s">
        <v>41</v>
      </c>
      <c r="B23" s="7">
        <f>'[1]JB02'!C337</f>
        <v>134741</v>
      </c>
      <c r="C23" s="18" t="s">
        <v>57</v>
      </c>
      <c r="D23" s="21">
        <v>24239</v>
      </c>
    </row>
    <row r="24" s="11" customFormat="1" ht="17.1" customHeight="1" spans="1:4">
      <c r="A24" s="17" t="s">
        <v>43</v>
      </c>
      <c r="B24" s="7">
        <f>'[1]JB02'!C338</f>
        <v>22985</v>
      </c>
      <c r="C24" s="18" t="s">
        <v>58</v>
      </c>
      <c r="D24" s="21">
        <v>79361</v>
      </c>
    </row>
    <row r="25" s="11" customFormat="1" ht="17.1" customHeight="1" spans="1:4">
      <c r="A25" s="17" t="s">
        <v>45</v>
      </c>
      <c r="B25" s="7">
        <f>'[1]JB02'!C362</f>
        <v>33930</v>
      </c>
      <c r="C25" s="18" t="s">
        <v>59</v>
      </c>
      <c r="D25" s="9">
        <v>4515</v>
      </c>
    </row>
    <row r="26" s="11" customFormat="1" ht="17.1" customHeight="1" spans="1:4">
      <c r="A26" s="17" t="s">
        <v>47</v>
      </c>
      <c r="B26" s="7">
        <f>'[1]JB02'!C719</f>
        <v>20272</v>
      </c>
      <c r="C26" s="18" t="s">
        <v>48</v>
      </c>
      <c r="D26" s="27">
        <v>438</v>
      </c>
    </row>
    <row r="27" s="11" customFormat="1" ht="17.1" customHeight="1" spans="1:4">
      <c r="A27" s="17" t="s">
        <v>49</v>
      </c>
      <c r="B27" s="7">
        <f>'[1]JB02'!C752</f>
        <v>0</v>
      </c>
      <c r="C27" s="18" t="s">
        <v>50</v>
      </c>
      <c r="D27" s="9">
        <v>12338</v>
      </c>
    </row>
    <row r="28" s="11" customFormat="1" ht="17.1" customHeight="1" spans="1:4">
      <c r="A28" s="17" t="s">
        <v>51</v>
      </c>
      <c r="B28" s="7">
        <f>'[1]JB02'!C770</f>
        <v>28975</v>
      </c>
      <c r="C28" s="19"/>
      <c r="D28" s="28"/>
    </row>
    <row r="29" s="11" customFormat="1" ht="17.25" customHeight="1" spans="1:4">
      <c r="A29" s="17" t="s">
        <v>52</v>
      </c>
      <c r="B29" s="7">
        <f>'[1]JB02'!C798</f>
        <v>28579</v>
      </c>
      <c r="C29" s="19"/>
      <c r="D29" s="10"/>
    </row>
    <row r="30" s="11" customFormat="1" ht="17.25" customHeight="1" spans="1:4">
      <c r="A30" s="15"/>
      <c r="B30" s="5"/>
      <c r="C30" s="19"/>
      <c r="D30" s="10"/>
    </row>
    <row r="31" s="11" customFormat="1" ht="17.25" customHeight="1" spans="1:4">
      <c r="A31" s="15"/>
      <c r="B31" s="5"/>
      <c r="C31" s="19"/>
      <c r="D31" s="10"/>
    </row>
    <row r="32" s="11" customFormat="1" ht="17.25" customHeight="1" spans="1:4">
      <c r="A32" s="15"/>
      <c r="B32" s="5"/>
      <c r="C32" s="19"/>
      <c r="D32" s="10"/>
    </row>
    <row r="33" s="11" customFormat="1" ht="17" customHeight="1" spans="1:4">
      <c r="A33" s="15"/>
      <c r="B33" s="5"/>
      <c r="C33" s="19"/>
      <c r="D33" s="10"/>
    </row>
    <row r="34" s="11" customFormat="1" ht="17" customHeight="1" spans="1:4">
      <c r="A34" s="15"/>
      <c r="B34" s="5"/>
      <c r="C34" s="19"/>
      <c r="D34" s="10"/>
    </row>
    <row r="35" s="11" customFormat="1" ht="17" customHeight="1" spans="1:4">
      <c r="A35" s="15"/>
      <c r="B35" s="5"/>
      <c r="C35" s="19"/>
      <c r="D35" s="10"/>
    </row>
    <row r="36" s="11" customFormat="1" ht="17" customHeight="1" spans="1:4">
      <c r="A36" s="15"/>
      <c r="B36" s="5"/>
      <c r="C36" s="19"/>
      <c r="D36" s="10"/>
    </row>
    <row r="37" s="11" customFormat="1" ht="17.25" customHeight="1" spans="1:4">
      <c r="A37" s="15"/>
      <c r="B37" s="5"/>
      <c r="C37" s="19"/>
      <c r="D37" s="10"/>
    </row>
    <row r="38" s="11" customFormat="1" ht="17.25" customHeight="1" spans="1:4">
      <c r="A38" s="15"/>
      <c r="B38" s="5"/>
      <c r="C38" s="19"/>
      <c r="D38" s="10"/>
    </row>
    <row r="39" s="11" customFormat="1" ht="17.25" customHeight="1" spans="1:4">
      <c r="A39" s="15"/>
      <c r="B39" s="5"/>
      <c r="C39" s="19"/>
      <c r="D39" s="10"/>
    </row>
    <row r="40" s="11" customFormat="1" ht="17.25" customHeight="1" spans="1:4">
      <c r="A40" s="15" t="s">
        <v>53</v>
      </c>
      <c r="B40" s="7">
        <f>'[1]JB02'!C817</f>
        <v>592840</v>
      </c>
      <c r="C40" s="5" t="s">
        <v>54</v>
      </c>
      <c r="D40" s="7">
        <f>SUM(D5:D27)</f>
        <v>2005024</v>
      </c>
    </row>
  </sheetData>
  <mergeCells count="3">
    <mergeCell ref="A1:D1"/>
    <mergeCell ref="A2:D2"/>
    <mergeCell ref="A3:D3"/>
  </mergeCells>
  <printOptions horizontalCentered="1" gridLines="1"/>
  <pageMargins left="2.99212598425197" right="2.00787401574803" top="0.984251968503937" bottom="0.984251968503937" header="0" footer="0.511811023622047"/>
  <pageSetup paperSize="8" orientation="landscape" blackAndWhite="1" horizontalDpi="600" verticalDpi="600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$A1:$XFD1048576"/>
    </sheetView>
  </sheetViews>
  <sheetFormatPr defaultColWidth="9.15" defaultRowHeight="14.25" outlineLevelCol="3"/>
  <cols>
    <col min="1" max="1" width="30.125" style="12" customWidth="1"/>
    <col min="2" max="2" width="15.625" style="12" customWidth="1"/>
    <col min="3" max="3" width="30.125" style="12" customWidth="1"/>
    <col min="4" max="4" width="17.75" style="12" customWidth="1"/>
    <col min="5" max="256" width="9.15" style="11" customWidth="1"/>
    <col min="257" max="16384" width="9.15" style="11"/>
  </cols>
  <sheetData>
    <row r="1" s="11" customFormat="1" ht="42.6" customHeight="1" spans="1:4">
      <c r="A1" s="13" t="s">
        <v>60</v>
      </c>
      <c r="B1" s="13"/>
      <c r="C1" s="13"/>
      <c r="D1" s="13"/>
    </row>
    <row r="2" s="11" customFormat="1" ht="17.1" customHeight="1" spans="1:4">
      <c r="A2" s="14" t="s">
        <v>1</v>
      </c>
      <c r="B2" s="14"/>
      <c r="C2" s="14"/>
      <c r="D2" s="14"/>
    </row>
    <row r="3" s="11" customFormat="1" ht="17.1" customHeight="1" spans="1:4">
      <c r="A3" s="14" t="s">
        <v>2</v>
      </c>
      <c r="B3" s="14"/>
      <c r="C3" s="14"/>
      <c r="D3" s="14"/>
    </row>
    <row r="4" s="11" customFormat="1" ht="18.75" customHeight="1" spans="1:4">
      <c r="A4" s="15" t="s">
        <v>3</v>
      </c>
      <c r="B4" s="15" t="s">
        <v>4</v>
      </c>
      <c r="C4" s="15" t="s">
        <v>3</v>
      </c>
      <c r="D4" s="16" t="s">
        <v>4</v>
      </c>
    </row>
    <row r="5" s="11" customFormat="1" ht="17.1" customHeight="1" spans="1:4">
      <c r="A5" s="17" t="s">
        <v>5</v>
      </c>
      <c r="B5" s="7">
        <f>'[3]JB02'!C5</f>
        <v>546705</v>
      </c>
      <c r="C5" s="18" t="s">
        <v>6</v>
      </c>
      <c r="D5" s="9">
        <v>220362</v>
      </c>
    </row>
    <row r="6" s="11" customFormat="1" ht="17.1" customHeight="1" spans="1:4">
      <c r="A6" s="17" t="s">
        <v>7</v>
      </c>
      <c r="B6" s="7">
        <f>'[3]JB02'!C6</f>
        <v>80673</v>
      </c>
      <c r="C6" s="19" t="s">
        <v>8</v>
      </c>
      <c r="D6" s="20">
        <v>0</v>
      </c>
    </row>
    <row r="7" s="11" customFormat="1" ht="17.1" customHeight="1" spans="1:4">
      <c r="A7" s="17" t="s">
        <v>9</v>
      </c>
      <c r="B7" s="7">
        <f>'[3]JB02'!C64</f>
        <v>179538</v>
      </c>
      <c r="C7" s="19" t="s">
        <v>10</v>
      </c>
      <c r="D7" s="9">
        <v>3340</v>
      </c>
    </row>
    <row r="8" s="11" customFormat="1" ht="17.1" customHeight="1" spans="1:4">
      <c r="A8" s="17" t="s">
        <v>11</v>
      </c>
      <c r="B8" s="7">
        <f>'[3]JB02'!C77</f>
        <v>27758</v>
      </c>
      <c r="C8" s="19" t="s">
        <v>12</v>
      </c>
      <c r="D8" s="9">
        <v>119253</v>
      </c>
    </row>
    <row r="9" s="11" customFormat="1" ht="17.1" customHeight="1" spans="1:4">
      <c r="A9" s="17" t="s">
        <v>13</v>
      </c>
      <c r="B9" s="7">
        <f>'[3]JB02'!C192</f>
        <v>0</v>
      </c>
      <c r="C9" s="17" t="s">
        <v>14</v>
      </c>
      <c r="D9" s="9">
        <v>466955</v>
      </c>
    </row>
    <row r="10" s="11" customFormat="1" ht="17.1" customHeight="1" spans="1:4">
      <c r="A10" s="17" t="s">
        <v>15</v>
      </c>
      <c r="B10" s="7">
        <f>'[3]JB02'!C254</f>
        <v>7283</v>
      </c>
      <c r="C10" s="19" t="s">
        <v>16</v>
      </c>
      <c r="D10" s="9">
        <v>18058</v>
      </c>
    </row>
    <row r="11" s="11" customFormat="1" ht="17.1" customHeight="1" spans="1:4">
      <c r="A11" s="17" t="s">
        <v>17</v>
      </c>
      <c r="B11" s="7">
        <f>'[3]JB02'!C260</f>
        <v>5652</v>
      </c>
      <c r="C11" s="19" t="s">
        <v>18</v>
      </c>
      <c r="D11" s="9">
        <v>36010</v>
      </c>
    </row>
    <row r="12" s="11" customFormat="1" ht="17.1" customHeight="1" spans="1:4">
      <c r="A12" s="17" t="s">
        <v>21</v>
      </c>
      <c r="B12" s="7">
        <f>'[3]JB02'!C264</f>
        <v>51093</v>
      </c>
      <c r="C12" s="19" t="s">
        <v>20</v>
      </c>
      <c r="D12" s="9">
        <v>277139</v>
      </c>
    </row>
    <row r="13" s="11" customFormat="1" ht="17.1" customHeight="1" spans="1:4">
      <c r="A13" s="17" t="s">
        <v>23</v>
      </c>
      <c r="B13" s="7">
        <f>'[3]JB02'!C278</f>
        <v>11841</v>
      </c>
      <c r="C13" s="19" t="s">
        <v>22</v>
      </c>
      <c r="D13" s="9">
        <v>207825</v>
      </c>
    </row>
    <row r="14" s="11" customFormat="1" ht="17.1" customHeight="1" spans="1:4">
      <c r="A14" s="17" t="s">
        <v>25</v>
      </c>
      <c r="B14" s="7">
        <f>'[3]JB02'!C287</f>
        <v>5612</v>
      </c>
      <c r="C14" s="19" t="s">
        <v>24</v>
      </c>
      <c r="D14" s="9">
        <v>99093</v>
      </c>
    </row>
    <row r="15" s="11" customFormat="1" ht="17.1" customHeight="1" spans="1:4">
      <c r="A15" s="17" t="s">
        <v>27</v>
      </c>
      <c r="B15" s="7">
        <f>'[3]JB02'!C293</f>
        <v>14561</v>
      </c>
      <c r="C15" s="19" t="s">
        <v>26</v>
      </c>
      <c r="D15" s="9">
        <v>70990</v>
      </c>
    </row>
    <row r="16" s="11" customFormat="1" ht="17.1" customHeight="1" spans="1:4">
      <c r="A16" s="17" t="s">
        <v>29</v>
      </c>
      <c r="B16" s="23">
        <f>'[3]JB02'!C302</f>
        <v>31470</v>
      </c>
      <c r="C16" s="19" t="s">
        <v>28</v>
      </c>
      <c r="D16" s="9">
        <v>327969</v>
      </c>
    </row>
    <row r="17" s="11" customFormat="1" ht="17.1" customHeight="1" spans="1:4">
      <c r="A17" s="22" t="s">
        <v>31</v>
      </c>
      <c r="B17" s="7">
        <f>'[3]JB02'!C311</f>
        <v>6187</v>
      </c>
      <c r="C17" s="19" t="s">
        <v>30</v>
      </c>
      <c r="D17" s="9">
        <v>130474</v>
      </c>
    </row>
    <row r="18" s="11" customFormat="1" ht="17.1" customHeight="1" spans="1:4">
      <c r="A18" s="17" t="s">
        <v>33</v>
      </c>
      <c r="B18" s="25">
        <f>'[3]JB02'!C332</f>
        <v>39385</v>
      </c>
      <c r="C18" s="24" t="s">
        <v>32</v>
      </c>
      <c r="D18" s="9">
        <v>40621</v>
      </c>
    </row>
    <row r="19" s="11" customFormat="1" ht="17.1" customHeight="1" spans="1:4">
      <c r="A19" s="22" t="s">
        <v>35</v>
      </c>
      <c r="B19" s="7">
        <f>'[3]JB02'!C336</f>
        <v>34601</v>
      </c>
      <c r="C19" s="19" t="s">
        <v>34</v>
      </c>
      <c r="D19" s="9">
        <v>25021</v>
      </c>
    </row>
    <row r="20" s="11" customFormat="1" ht="17.1" customHeight="1" spans="1:4">
      <c r="A20" s="17" t="s">
        <v>37</v>
      </c>
      <c r="B20" s="26">
        <f>'[3]JB02'!C339</f>
        <v>51051</v>
      </c>
      <c r="C20" s="24" t="s">
        <v>36</v>
      </c>
      <c r="D20" s="21">
        <v>572</v>
      </c>
    </row>
    <row r="21" s="11" customFormat="1" ht="17.1" customHeight="1" spans="1:4">
      <c r="A21" s="17" t="s">
        <v>39</v>
      </c>
      <c r="B21" s="7">
        <f>'[3]JB02'!C342</f>
        <v>0</v>
      </c>
      <c r="C21" s="18" t="s">
        <v>38</v>
      </c>
      <c r="D21" s="9">
        <v>3000</v>
      </c>
    </row>
    <row r="22" s="11" customFormat="1" ht="17.1" customHeight="1" spans="1:4">
      <c r="A22" s="17" t="s">
        <v>41</v>
      </c>
      <c r="B22" s="7">
        <f>'[3]JB02'!C343</f>
        <v>172961</v>
      </c>
      <c r="C22" s="18" t="s">
        <v>56</v>
      </c>
      <c r="D22" s="9">
        <v>0</v>
      </c>
    </row>
    <row r="23" s="11" customFormat="1" ht="17.1" customHeight="1" spans="1:4">
      <c r="A23" s="17" t="s">
        <v>43</v>
      </c>
      <c r="B23" s="7">
        <f>'[3]JB02'!C344</f>
        <v>47480</v>
      </c>
      <c r="C23" s="18" t="s">
        <v>57</v>
      </c>
      <c r="D23" s="21">
        <v>49338</v>
      </c>
    </row>
    <row r="24" s="11" customFormat="1" ht="17.1" customHeight="1" spans="1:4">
      <c r="A24" s="17" t="s">
        <v>45</v>
      </c>
      <c r="B24" s="7">
        <f>'[3]JB02'!C370</f>
        <v>34385</v>
      </c>
      <c r="C24" s="18" t="s">
        <v>58</v>
      </c>
      <c r="D24" s="21">
        <v>108636</v>
      </c>
    </row>
    <row r="25" s="11" customFormat="1" ht="17.1" customHeight="1" spans="1:4">
      <c r="A25" s="17" t="s">
        <v>47</v>
      </c>
      <c r="B25" s="7">
        <f>'[3]JB02'!C724</f>
        <v>23880</v>
      </c>
      <c r="C25" s="18" t="s">
        <v>59</v>
      </c>
      <c r="D25" s="9">
        <v>4200</v>
      </c>
    </row>
    <row r="26" s="11" customFormat="1" ht="17.1" customHeight="1" spans="1:4">
      <c r="A26" s="17" t="s">
        <v>49</v>
      </c>
      <c r="B26" s="7">
        <f>'[3]JB02'!C757</f>
        <v>0</v>
      </c>
      <c r="C26" s="18" t="s">
        <v>48</v>
      </c>
      <c r="D26" s="27">
        <v>345</v>
      </c>
    </row>
    <row r="27" s="11" customFormat="1" ht="17.1" customHeight="1" spans="1:4">
      <c r="A27" s="17" t="s">
        <v>51</v>
      </c>
      <c r="B27" s="7">
        <f>'[3]JB02'!C775</f>
        <v>49832</v>
      </c>
      <c r="C27" s="18" t="s">
        <v>50</v>
      </c>
      <c r="D27" s="9">
        <v>20145</v>
      </c>
    </row>
    <row r="28" s="11" customFormat="1" ht="17.1" customHeight="1" spans="1:4">
      <c r="A28" s="17" t="s">
        <v>52</v>
      </c>
      <c r="B28" s="7">
        <f>'[3]JB02'!C803</f>
        <v>17384</v>
      </c>
      <c r="C28" s="19"/>
      <c r="D28" s="28"/>
    </row>
    <row r="29" s="11" customFormat="1" ht="17.25" customHeight="1" spans="1:4">
      <c r="A29" s="15"/>
      <c r="B29" s="5"/>
      <c r="C29" s="19"/>
      <c r="D29" s="10"/>
    </row>
    <row r="30" s="11" customFormat="1" ht="17.25" customHeight="1" spans="1:4">
      <c r="A30" s="15"/>
      <c r="B30" s="5"/>
      <c r="C30" s="19"/>
      <c r="D30" s="10"/>
    </row>
    <row r="31" s="11" customFormat="1" ht="17.25" customHeight="1" spans="1:4">
      <c r="A31" s="15"/>
      <c r="B31" s="5"/>
      <c r="C31" s="19"/>
      <c r="D31" s="10"/>
    </row>
    <row r="32" s="11" customFormat="1" ht="17.25" customHeight="1" spans="1:4">
      <c r="A32" s="15"/>
      <c r="B32" s="5"/>
      <c r="C32" s="19"/>
      <c r="D32" s="10"/>
    </row>
    <row r="33" s="11" customFormat="1" ht="17" customHeight="1" spans="1:4">
      <c r="A33" s="15"/>
      <c r="B33" s="5"/>
      <c r="C33" s="19"/>
      <c r="D33" s="10"/>
    </row>
    <row r="34" s="11" customFormat="1" ht="17" customHeight="1" spans="1:4">
      <c r="A34" s="15"/>
      <c r="B34" s="5"/>
      <c r="C34" s="19"/>
      <c r="D34" s="10"/>
    </row>
    <row r="35" s="11" customFormat="1" ht="17" customHeight="1" spans="1:4">
      <c r="A35" s="15"/>
      <c r="B35" s="5"/>
      <c r="C35" s="19"/>
      <c r="D35" s="10"/>
    </row>
    <row r="36" s="11" customFormat="1" ht="17" customHeight="1" spans="1:4">
      <c r="A36" s="15"/>
      <c r="B36" s="5"/>
      <c r="C36" s="19"/>
      <c r="D36" s="10"/>
    </row>
    <row r="37" s="11" customFormat="1" ht="17.25" customHeight="1" spans="1:4">
      <c r="A37" s="15"/>
      <c r="B37" s="5"/>
      <c r="C37" s="19"/>
      <c r="D37" s="10"/>
    </row>
    <row r="38" s="11" customFormat="1" ht="17.25" customHeight="1" spans="1:4">
      <c r="A38" s="15"/>
      <c r="B38" s="5"/>
      <c r="C38" s="19"/>
      <c r="D38" s="10"/>
    </row>
    <row r="39" s="11" customFormat="1" ht="17.25" customHeight="1" spans="1:4">
      <c r="A39" s="15"/>
      <c r="B39" s="5"/>
      <c r="C39" s="19"/>
      <c r="D39" s="10"/>
    </row>
    <row r="40" s="11" customFormat="1" ht="17.25" customHeight="1" spans="1:4">
      <c r="A40" s="15" t="s">
        <v>53</v>
      </c>
      <c r="B40" s="7">
        <f>'[3]JB02'!C823</f>
        <v>719666</v>
      </c>
      <c r="C40" s="5" t="s">
        <v>54</v>
      </c>
      <c r="D40" s="7">
        <f>SUM(D5:D27)</f>
        <v>2229346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zoomScaleSheetLayoutView="60" workbookViewId="0">
      <selection activeCell="F22" sqref="F22"/>
    </sheetView>
  </sheetViews>
  <sheetFormatPr defaultColWidth="9.15" defaultRowHeight="14.25" outlineLevelCol="3"/>
  <cols>
    <col min="1" max="1" width="30.125" style="12" customWidth="1"/>
    <col min="2" max="2" width="15.625" style="12" customWidth="1"/>
    <col min="3" max="3" width="30.125" style="12" customWidth="1"/>
    <col min="4" max="4" width="17.75" style="12" customWidth="1"/>
    <col min="5" max="256" width="9.15" style="11" customWidth="1"/>
    <col min="257" max="16384" width="9.15" style="11"/>
  </cols>
  <sheetData>
    <row r="1" s="11" customFormat="1" ht="42.6" customHeight="1" spans="1:4">
      <c r="A1" s="13" t="s">
        <v>61</v>
      </c>
      <c r="B1" s="13"/>
      <c r="C1" s="13"/>
      <c r="D1" s="13"/>
    </row>
    <row r="2" s="11" customFormat="1" ht="17.1" customHeight="1" spans="1:4">
      <c r="A2" s="14" t="s">
        <v>1</v>
      </c>
      <c r="B2" s="14"/>
      <c r="C2" s="14"/>
      <c r="D2" s="14"/>
    </row>
    <row r="3" s="11" customFormat="1" ht="17.1" customHeight="1" spans="1:4">
      <c r="A3" s="14" t="s">
        <v>2</v>
      </c>
      <c r="B3" s="14"/>
      <c r="C3" s="14"/>
      <c r="D3" s="14"/>
    </row>
    <row r="4" s="11" customFormat="1" ht="18.75" customHeight="1" spans="1:4">
      <c r="A4" s="15" t="s">
        <v>3</v>
      </c>
      <c r="B4" s="15" t="s">
        <v>4</v>
      </c>
      <c r="C4" s="15" t="s">
        <v>3</v>
      </c>
      <c r="D4" s="16" t="s">
        <v>4</v>
      </c>
    </row>
    <row r="5" s="11" customFormat="1" ht="17.1" customHeight="1" spans="1:4">
      <c r="A5" s="17" t="s">
        <v>5</v>
      </c>
      <c r="B5" s="7">
        <f>'[4]JB02'!C5</f>
        <v>541073</v>
      </c>
      <c r="C5" s="18" t="s">
        <v>62</v>
      </c>
      <c r="D5" s="9">
        <v>228810</v>
      </c>
    </row>
    <row r="6" s="11" customFormat="1" ht="17.1" customHeight="1" spans="1:4">
      <c r="A6" s="17" t="s">
        <v>7</v>
      </c>
      <c r="B6" s="7">
        <f>'[4]JB02'!C6</f>
        <v>80448</v>
      </c>
      <c r="C6" s="19" t="s">
        <v>63</v>
      </c>
      <c r="D6" s="20">
        <v>0</v>
      </c>
    </row>
    <row r="7" s="11" customFormat="1" ht="17.1" customHeight="1" spans="1:4">
      <c r="A7" s="17" t="s">
        <v>64</v>
      </c>
      <c r="B7" s="7">
        <f>'[4]JB02'!C34</f>
        <v>16842</v>
      </c>
      <c r="C7" s="19" t="s">
        <v>65</v>
      </c>
      <c r="D7" s="9">
        <v>5211</v>
      </c>
    </row>
    <row r="8" s="11" customFormat="1" ht="17.1" customHeight="1" spans="1:4">
      <c r="A8" s="17" t="s">
        <v>66</v>
      </c>
      <c r="B8" s="7">
        <f>'[4]JB02'!C63</f>
        <v>164622</v>
      </c>
      <c r="C8" s="19" t="s">
        <v>67</v>
      </c>
      <c r="D8" s="21">
        <v>129226</v>
      </c>
    </row>
    <row r="9" s="11" customFormat="1" ht="17.1" customHeight="1" spans="1:4">
      <c r="A9" s="17" t="s">
        <v>68</v>
      </c>
      <c r="B9" s="7">
        <f>'[4]JB02'!C76</f>
        <v>28437</v>
      </c>
      <c r="C9" s="22" t="s">
        <v>69</v>
      </c>
      <c r="D9" s="9">
        <v>425725</v>
      </c>
    </row>
    <row r="10" s="11" customFormat="1" ht="17.1" customHeight="1" spans="1:4">
      <c r="A10" s="17" t="s">
        <v>70</v>
      </c>
      <c r="B10" s="7">
        <f>'[4]JB02'!C197</f>
        <v>0</v>
      </c>
      <c r="C10" s="19" t="s">
        <v>71</v>
      </c>
      <c r="D10" s="20">
        <v>19854</v>
      </c>
    </row>
    <row r="11" s="11" customFormat="1" ht="17.1" customHeight="1" spans="1:4">
      <c r="A11" s="17" t="s">
        <v>72</v>
      </c>
      <c r="B11" s="7">
        <f>'[4]JB02'!C260</f>
        <v>7962</v>
      </c>
      <c r="C11" s="19" t="s">
        <v>73</v>
      </c>
      <c r="D11" s="9">
        <v>46617</v>
      </c>
    </row>
    <row r="12" s="11" customFormat="1" ht="17.1" customHeight="1" spans="1:4">
      <c r="A12" s="17" t="s">
        <v>74</v>
      </c>
      <c r="B12" s="7">
        <f>'[4]JB02'!C266</f>
        <v>5899</v>
      </c>
      <c r="C12" s="19" t="s">
        <v>75</v>
      </c>
      <c r="D12" s="21">
        <v>291809</v>
      </c>
    </row>
    <row r="13" s="11" customFormat="1" ht="17.1" customHeight="1" spans="1:4">
      <c r="A13" s="17" t="s">
        <v>76</v>
      </c>
      <c r="B13" s="7">
        <f>'[4]JB02'!C270</f>
        <v>49186</v>
      </c>
      <c r="C13" s="18" t="s">
        <v>77</v>
      </c>
      <c r="D13" s="9">
        <v>246269</v>
      </c>
    </row>
    <row r="14" s="11" customFormat="1" ht="17.1" customHeight="1" spans="1:4">
      <c r="A14" s="17" t="s">
        <v>78</v>
      </c>
      <c r="B14" s="7">
        <f>'[4]JB02'!C284</f>
        <v>15307</v>
      </c>
      <c r="C14" s="19" t="s">
        <v>79</v>
      </c>
      <c r="D14" s="20">
        <v>95102</v>
      </c>
    </row>
    <row r="15" s="11" customFormat="1" ht="17.1" customHeight="1" spans="1:4">
      <c r="A15" s="17" t="s">
        <v>80</v>
      </c>
      <c r="B15" s="7">
        <f>'[4]JB02'!C293</f>
        <v>6516</v>
      </c>
      <c r="C15" s="19" t="s">
        <v>81</v>
      </c>
      <c r="D15" s="9">
        <v>81708</v>
      </c>
    </row>
    <row r="16" s="11" customFormat="1" ht="17.1" customHeight="1" spans="1:4">
      <c r="A16" s="17" t="s">
        <v>82</v>
      </c>
      <c r="B16" s="7">
        <f>'[4]JB02'!C299</f>
        <v>16294</v>
      </c>
      <c r="C16" s="19" t="s">
        <v>83</v>
      </c>
      <c r="D16" s="9">
        <v>460423</v>
      </c>
    </row>
    <row r="17" s="11" customFormat="1" ht="17.1" customHeight="1" spans="1:4">
      <c r="A17" s="17" t="s">
        <v>84</v>
      </c>
      <c r="B17" s="23">
        <f>'[4]JB02'!C308</f>
        <v>34038</v>
      </c>
      <c r="C17" s="19" t="s">
        <v>85</v>
      </c>
      <c r="D17" s="9">
        <v>166168</v>
      </c>
    </row>
    <row r="18" s="11" customFormat="1" ht="17.1" customHeight="1" spans="1:4">
      <c r="A18" s="22" t="s">
        <v>86</v>
      </c>
      <c r="B18" s="7">
        <f>'[4]JB02'!C317</f>
        <v>7479</v>
      </c>
      <c r="C18" s="24" t="s">
        <v>87</v>
      </c>
      <c r="D18" s="9">
        <v>54382</v>
      </c>
    </row>
    <row r="19" s="11" customFormat="1" ht="17.1" customHeight="1" spans="1:4">
      <c r="A19" s="17" t="s">
        <v>88</v>
      </c>
      <c r="B19" s="25">
        <f>'[4]JB02'!C337</f>
        <v>46923</v>
      </c>
      <c r="C19" s="19" t="s">
        <v>89</v>
      </c>
      <c r="D19" s="9">
        <v>18311</v>
      </c>
    </row>
    <row r="20" s="11" customFormat="1" ht="17.1" customHeight="1" spans="1:4">
      <c r="A20" s="22" t="s">
        <v>90</v>
      </c>
      <c r="B20" s="7">
        <f>'[4]JB02'!C341</f>
        <v>30019</v>
      </c>
      <c r="C20" s="24" t="s">
        <v>91</v>
      </c>
      <c r="D20" s="21">
        <v>1371</v>
      </c>
    </row>
    <row r="21" s="11" customFormat="1" ht="17.1" customHeight="1" spans="1:4">
      <c r="A21" s="17" t="s">
        <v>92</v>
      </c>
      <c r="B21" s="26">
        <f>'[4]JB02'!C344</f>
        <v>47943</v>
      </c>
      <c r="C21" s="18" t="s">
        <v>93</v>
      </c>
      <c r="D21" s="9">
        <v>0</v>
      </c>
    </row>
    <row r="22" s="11" customFormat="1" ht="17.1" customHeight="1" spans="1:4">
      <c r="A22" s="17" t="s">
        <v>94</v>
      </c>
      <c r="B22" s="7">
        <f>'[4]JB02'!C43+'[4]JB02'!C320+'[4]JB02'!C323+'[4]JB02'!C326+'[4]JB02'!C347</f>
        <v>0</v>
      </c>
      <c r="C22" s="18" t="s">
        <v>95</v>
      </c>
      <c r="D22" s="21">
        <v>74441</v>
      </c>
    </row>
    <row r="23" s="11" customFormat="1" ht="17.1" customHeight="1" spans="1:4">
      <c r="A23" s="17" t="s">
        <v>41</v>
      </c>
      <c r="B23" s="7">
        <f>'[4]JB02'!C348</f>
        <v>211721</v>
      </c>
      <c r="C23" s="18" t="s">
        <v>42</v>
      </c>
      <c r="D23" s="21">
        <v>83720</v>
      </c>
    </row>
    <row r="24" s="11" customFormat="1" ht="17.1" customHeight="1" spans="1:4">
      <c r="A24" s="17" t="s">
        <v>96</v>
      </c>
      <c r="B24" s="7">
        <f>'[4]JB02'!C349</f>
        <v>68839</v>
      </c>
      <c r="C24" s="18" t="s">
        <v>97</v>
      </c>
      <c r="D24" s="9">
        <v>4414</v>
      </c>
    </row>
    <row r="25" s="11" customFormat="1" ht="17.1" customHeight="1" spans="1:4">
      <c r="A25" s="17" t="s">
        <v>98</v>
      </c>
      <c r="B25" s="7">
        <f>'[4]JB02'!C375</f>
        <v>37205</v>
      </c>
      <c r="C25" s="18" t="s">
        <v>99</v>
      </c>
      <c r="D25" s="27">
        <v>499</v>
      </c>
    </row>
    <row r="26" s="11" customFormat="1" ht="17.1" customHeight="1" spans="1:4">
      <c r="A26" s="17" t="s">
        <v>100</v>
      </c>
      <c r="B26" s="7">
        <f>'[4]JB02'!C706</f>
        <v>24356</v>
      </c>
      <c r="C26" s="18" t="s">
        <v>101</v>
      </c>
      <c r="D26" s="9">
        <v>1616</v>
      </c>
    </row>
    <row r="27" s="11" customFormat="1" ht="17.1" customHeight="1" spans="1:4">
      <c r="A27" s="17" t="s">
        <v>102</v>
      </c>
      <c r="B27" s="7">
        <f>'[4]JB02'!C739</f>
        <v>0</v>
      </c>
      <c r="C27" s="19"/>
      <c r="D27" s="28"/>
    </row>
    <row r="28" s="11" customFormat="1" ht="17.1" customHeight="1" spans="1:4">
      <c r="A28" s="17" t="s">
        <v>103</v>
      </c>
      <c r="B28" s="7">
        <f>'[4]JB02'!C757</f>
        <v>56051</v>
      </c>
      <c r="C28" s="19"/>
      <c r="D28" s="10"/>
    </row>
    <row r="29" s="11" customFormat="1" ht="17.25" customHeight="1" spans="1:4">
      <c r="A29" s="17" t="s">
        <v>104</v>
      </c>
      <c r="B29" s="7">
        <f>'[4]JB02'!C785</f>
        <v>25270</v>
      </c>
      <c r="C29" s="19"/>
      <c r="D29" s="10"/>
    </row>
    <row r="30" s="11" customFormat="1" ht="17.25" customHeight="1" spans="1:4">
      <c r="A30" s="15"/>
      <c r="B30" s="5"/>
      <c r="C30" s="19"/>
      <c r="D30" s="10"/>
    </row>
    <row r="31" s="11" customFormat="1" ht="17.25" customHeight="1" spans="1:4">
      <c r="A31" s="15"/>
      <c r="B31" s="5"/>
      <c r="C31" s="19"/>
      <c r="D31" s="10"/>
    </row>
    <row r="32" s="11" customFormat="1" ht="17.25" customHeight="1" spans="1:4">
      <c r="A32" s="15"/>
      <c r="B32" s="5"/>
      <c r="C32" s="19"/>
      <c r="D32" s="10"/>
    </row>
    <row r="33" s="11" customFormat="1" ht="17" customHeight="1" spans="1:4">
      <c r="A33" s="15"/>
      <c r="B33" s="5"/>
      <c r="C33" s="19"/>
      <c r="D33" s="10"/>
    </row>
    <row r="34" s="11" customFormat="1" ht="17" customHeight="1" spans="1:4">
      <c r="A34" s="15"/>
      <c r="B34" s="5"/>
      <c r="C34" s="19"/>
      <c r="D34" s="10"/>
    </row>
    <row r="35" s="11" customFormat="1" ht="17" customHeight="1" spans="1:4">
      <c r="A35" s="15"/>
      <c r="B35" s="5"/>
      <c r="C35" s="19"/>
      <c r="D35" s="10"/>
    </row>
    <row r="36" s="11" customFormat="1" ht="17" customHeight="1" spans="1:4">
      <c r="A36" s="15"/>
      <c r="B36" s="5"/>
      <c r="C36" s="19"/>
      <c r="D36" s="10"/>
    </row>
    <row r="37" s="11" customFormat="1" ht="17.25" customHeight="1" spans="1:4">
      <c r="A37" s="15"/>
      <c r="B37" s="5"/>
      <c r="C37" s="19"/>
      <c r="D37" s="10"/>
    </row>
    <row r="38" s="11" customFormat="1" ht="17.25" customHeight="1" spans="1:4">
      <c r="A38" s="15"/>
      <c r="B38" s="5"/>
      <c r="C38" s="19"/>
      <c r="D38" s="10"/>
    </row>
    <row r="39" s="11" customFormat="1" ht="17.25" customHeight="1" spans="1:4">
      <c r="A39" s="15"/>
      <c r="B39" s="5"/>
      <c r="C39" s="19"/>
      <c r="D39" s="10"/>
    </row>
    <row r="40" s="11" customFormat="1" ht="17.25" customHeight="1" spans="1:4">
      <c r="A40" s="15" t="s">
        <v>53</v>
      </c>
      <c r="B40" s="7">
        <f>'[4]JB02'!C802</f>
        <v>752794</v>
      </c>
      <c r="C40" s="5" t="s">
        <v>54</v>
      </c>
      <c r="D40" s="7">
        <f>SUM(D5:D26)</f>
        <v>2435676</v>
      </c>
    </row>
  </sheetData>
  <mergeCells count="3">
    <mergeCell ref="A1:D1"/>
    <mergeCell ref="A2:D2"/>
    <mergeCell ref="A3:D3"/>
  </mergeCells>
  <pageMargins left="0.78740157480315" right="0.78740157480315" top="0.590551181102362" bottom="0.54" header="0.393700787401575" footer="0.393700787401575"/>
  <pageSetup paperSize="12" scale="88" firstPageNumber="0" pageOrder="overThenDown" orientation="landscape" useFirstPageNumber="1" horizontalDpi="600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F16" sqref="F16"/>
    </sheetView>
  </sheetViews>
  <sheetFormatPr defaultColWidth="9.15" defaultRowHeight="14.25" outlineLevelCol="3"/>
  <cols>
    <col min="1" max="1" width="30.125" style="2" customWidth="1"/>
    <col min="2" max="2" width="15.625" style="2" customWidth="1"/>
    <col min="3" max="3" width="30.125" style="2" customWidth="1"/>
    <col min="4" max="4" width="17.75" style="2" customWidth="1"/>
    <col min="5" max="256" width="9.15" style="1" customWidth="1"/>
    <col min="257" max="16384" width="9.15" style="1"/>
  </cols>
  <sheetData>
    <row r="1" s="1" customFormat="1" ht="42.6" customHeight="1" spans="1:4">
      <c r="A1" s="3" t="s">
        <v>105</v>
      </c>
      <c r="B1" s="3"/>
      <c r="C1" s="3"/>
      <c r="D1" s="3"/>
    </row>
    <row r="2" s="1" customFormat="1" ht="17.1" customHeight="1" spans="1:4">
      <c r="A2" s="4" t="s">
        <v>1</v>
      </c>
      <c r="B2" s="4"/>
      <c r="C2" s="4"/>
      <c r="D2" s="4"/>
    </row>
    <row r="3" s="1" customFormat="1" ht="17.1" customHeight="1" spans="1:4">
      <c r="A3" s="4" t="s">
        <v>2</v>
      </c>
      <c r="B3" s="4"/>
      <c r="C3" s="4"/>
      <c r="D3" s="4"/>
    </row>
    <row r="4" s="1" customFormat="1" ht="18.75" customHeight="1" spans="1:4">
      <c r="A4" s="5" t="s">
        <v>3</v>
      </c>
      <c r="B4" s="5" t="s">
        <v>4</v>
      </c>
      <c r="C4" s="5" t="s">
        <v>3</v>
      </c>
      <c r="D4" s="5" t="s">
        <v>4</v>
      </c>
    </row>
    <row r="5" s="1" customFormat="1" ht="17.1" customHeight="1" spans="1:4">
      <c r="A5" s="6" t="s">
        <v>5</v>
      </c>
      <c r="B5" s="7">
        <f>'[5]JB02'!C5</f>
        <v>549537</v>
      </c>
      <c r="C5" s="8" t="s">
        <v>62</v>
      </c>
      <c r="D5" s="9">
        <v>238132</v>
      </c>
    </row>
    <row r="6" s="1" customFormat="1" ht="17.1" customHeight="1" spans="1:4">
      <c r="A6" s="6" t="s">
        <v>7</v>
      </c>
      <c r="B6" s="7">
        <f>'[5]JB02'!C6</f>
        <v>84238</v>
      </c>
      <c r="C6" s="8" t="s">
        <v>63</v>
      </c>
      <c r="D6" s="9">
        <v>0</v>
      </c>
    </row>
    <row r="7" s="1" customFormat="1" ht="17.1" customHeight="1" spans="1:4">
      <c r="A7" s="6" t="s">
        <v>64</v>
      </c>
      <c r="B7" s="7">
        <f>'[5]JB02'!C35</f>
        <v>18441</v>
      </c>
      <c r="C7" s="8" t="s">
        <v>65</v>
      </c>
      <c r="D7" s="9">
        <v>4129</v>
      </c>
    </row>
    <row r="8" s="1" customFormat="1" ht="17.1" customHeight="1" spans="1:4">
      <c r="A8" s="6" t="s">
        <v>66</v>
      </c>
      <c r="B8" s="7">
        <f>'[5]JB02'!C64</f>
        <v>155694</v>
      </c>
      <c r="C8" s="8" t="s">
        <v>67</v>
      </c>
      <c r="D8" s="9">
        <v>137607</v>
      </c>
    </row>
    <row r="9" s="1" customFormat="1" ht="17.1" customHeight="1" spans="1:4">
      <c r="A9" s="6" t="s">
        <v>68</v>
      </c>
      <c r="B9" s="7">
        <f>'[5]JB02'!C77</f>
        <v>26499</v>
      </c>
      <c r="C9" s="6" t="s">
        <v>69</v>
      </c>
      <c r="D9" s="9">
        <v>537980</v>
      </c>
    </row>
    <row r="10" s="1" customFormat="1" ht="17.1" customHeight="1" spans="1:4">
      <c r="A10" s="6" t="s">
        <v>70</v>
      </c>
      <c r="B10" s="7">
        <f>'[5]JB02'!C198</f>
        <v>0</v>
      </c>
      <c r="C10" s="8" t="s">
        <v>71</v>
      </c>
      <c r="D10" s="9">
        <v>21688</v>
      </c>
    </row>
    <row r="11" s="1" customFormat="1" ht="17.1" customHeight="1" spans="1:4">
      <c r="A11" s="6" t="s">
        <v>72</v>
      </c>
      <c r="B11" s="7">
        <f>'[5]JB02'!C261</f>
        <v>8118</v>
      </c>
      <c r="C11" s="8" t="s">
        <v>73</v>
      </c>
      <c r="D11" s="9">
        <v>59308</v>
      </c>
    </row>
    <row r="12" s="1" customFormat="1" ht="17.1" customHeight="1" spans="1:4">
      <c r="A12" s="6" t="s">
        <v>74</v>
      </c>
      <c r="B12" s="7">
        <f>'[5]JB02'!C267</f>
        <v>9954</v>
      </c>
      <c r="C12" s="8" t="s">
        <v>75</v>
      </c>
      <c r="D12" s="9">
        <v>336498</v>
      </c>
    </row>
    <row r="13" s="1" customFormat="1" ht="17.1" customHeight="1" spans="1:4">
      <c r="A13" s="6" t="s">
        <v>76</v>
      </c>
      <c r="B13" s="7">
        <f>'[5]JB02'!C271</f>
        <v>49326</v>
      </c>
      <c r="C13" s="8" t="s">
        <v>77</v>
      </c>
      <c r="D13" s="9">
        <v>278918</v>
      </c>
    </row>
    <row r="14" s="1" customFormat="1" ht="17.1" customHeight="1" spans="1:4">
      <c r="A14" s="6" t="s">
        <v>78</v>
      </c>
      <c r="B14" s="7">
        <f>'[5]JB02'!C285</f>
        <v>19279</v>
      </c>
      <c r="C14" s="8" t="s">
        <v>79</v>
      </c>
      <c r="D14" s="9">
        <v>125418</v>
      </c>
    </row>
    <row r="15" s="1" customFormat="1" ht="17.1" customHeight="1" spans="1:4">
      <c r="A15" s="6" t="s">
        <v>80</v>
      </c>
      <c r="B15" s="7">
        <f>'[5]JB02'!C294</f>
        <v>5450</v>
      </c>
      <c r="C15" s="8" t="s">
        <v>81</v>
      </c>
      <c r="D15" s="9">
        <v>96658</v>
      </c>
    </row>
    <row r="16" s="1" customFormat="1" ht="17.1" customHeight="1" spans="1:4">
      <c r="A16" s="6" t="s">
        <v>82</v>
      </c>
      <c r="B16" s="7">
        <f>'[5]JB02'!C300</f>
        <v>21202</v>
      </c>
      <c r="C16" s="8" t="s">
        <v>83</v>
      </c>
      <c r="D16" s="9">
        <v>505541</v>
      </c>
    </row>
    <row r="17" s="1" customFormat="1" ht="17.1" customHeight="1" spans="1:4">
      <c r="A17" s="6" t="s">
        <v>84</v>
      </c>
      <c r="B17" s="7">
        <f>'[5]JB02'!C309</f>
        <v>18571</v>
      </c>
      <c r="C17" s="8" t="s">
        <v>85</v>
      </c>
      <c r="D17" s="9">
        <v>157319</v>
      </c>
    </row>
    <row r="18" s="1" customFormat="1" ht="17.1" customHeight="1" spans="1:4">
      <c r="A18" s="6" t="s">
        <v>86</v>
      </c>
      <c r="B18" s="7">
        <f>'[5]JB02'!C318</f>
        <v>8981</v>
      </c>
      <c r="C18" s="8" t="s">
        <v>87</v>
      </c>
      <c r="D18" s="9">
        <v>53267</v>
      </c>
    </row>
    <row r="19" s="1" customFormat="1" ht="17.1" customHeight="1" spans="1:4">
      <c r="A19" s="6" t="s">
        <v>88</v>
      </c>
      <c r="B19" s="7">
        <f>'[5]JB02'!C338</f>
        <v>71379</v>
      </c>
      <c r="C19" s="8" t="s">
        <v>89</v>
      </c>
      <c r="D19" s="9">
        <v>23548</v>
      </c>
    </row>
    <row r="20" s="1" customFormat="1" ht="17.1" customHeight="1" spans="1:4">
      <c r="A20" s="6" t="s">
        <v>90</v>
      </c>
      <c r="B20" s="7">
        <f>'[5]JB02'!C342</f>
        <v>24707</v>
      </c>
      <c r="C20" s="8" t="s">
        <v>91</v>
      </c>
      <c r="D20" s="9">
        <v>904</v>
      </c>
    </row>
    <row r="21" s="1" customFormat="1" ht="17.1" customHeight="1" spans="1:4">
      <c r="A21" s="6" t="s">
        <v>92</v>
      </c>
      <c r="B21" s="7">
        <f>'[5]JB02'!C345</f>
        <v>46139</v>
      </c>
      <c r="C21" s="8" t="s">
        <v>93</v>
      </c>
      <c r="D21" s="9">
        <v>0</v>
      </c>
    </row>
    <row r="22" s="1" customFormat="1" ht="17.1" customHeight="1" spans="1:4">
      <c r="A22" s="6" t="s">
        <v>94</v>
      </c>
      <c r="B22" s="7">
        <f>'[5]JB02'!C44+'[5]JB02'!C321+'[5]JB02'!C324+'[5]JB02'!C327+'[5]JB02'!C348</f>
        <v>0</v>
      </c>
      <c r="C22" s="8" t="s">
        <v>95</v>
      </c>
      <c r="D22" s="9">
        <v>54359</v>
      </c>
    </row>
    <row r="23" s="1" customFormat="1" ht="17.1" customHeight="1" spans="1:4">
      <c r="A23" s="6" t="s">
        <v>41</v>
      </c>
      <c r="B23" s="7">
        <f>'[5]JB02'!C349</f>
        <v>231478</v>
      </c>
      <c r="C23" s="8" t="s">
        <v>42</v>
      </c>
      <c r="D23" s="9">
        <v>134464</v>
      </c>
    </row>
    <row r="24" s="1" customFormat="1" ht="17.1" customHeight="1" spans="1:4">
      <c r="A24" s="6" t="s">
        <v>96</v>
      </c>
      <c r="B24" s="7">
        <f>'[5]JB02'!C350</f>
        <v>78512</v>
      </c>
      <c r="C24" s="8" t="s">
        <v>97</v>
      </c>
      <c r="D24" s="9">
        <v>6379</v>
      </c>
    </row>
    <row r="25" s="1" customFormat="1" ht="17.1" customHeight="1" spans="1:4">
      <c r="A25" s="6" t="s">
        <v>98</v>
      </c>
      <c r="B25" s="7">
        <f>'[5]JB02'!C384</f>
        <v>45492</v>
      </c>
      <c r="C25" s="8" t="s">
        <v>106</v>
      </c>
      <c r="D25" s="9">
        <v>1067</v>
      </c>
    </row>
    <row r="26" s="1" customFormat="1" ht="17.1" customHeight="1" spans="1:4">
      <c r="A26" s="6" t="s">
        <v>100</v>
      </c>
      <c r="B26" s="7">
        <f>'[5]JB02'!C717</f>
        <v>32247</v>
      </c>
      <c r="C26" s="8" t="s">
        <v>107</v>
      </c>
      <c r="D26" s="9">
        <v>761</v>
      </c>
    </row>
    <row r="27" s="1" customFormat="1" ht="17.1" customHeight="1" spans="1:4">
      <c r="A27" s="6" t="s">
        <v>102</v>
      </c>
      <c r="B27" s="7">
        <f>'[5]JB02'!C750</f>
        <v>0</v>
      </c>
      <c r="C27" s="8" t="s">
        <v>108</v>
      </c>
      <c r="D27" s="9">
        <v>403</v>
      </c>
    </row>
    <row r="28" s="1" customFormat="1" ht="17.1" customHeight="1" spans="1:4">
      <c r="A28" s="6" t="s">
        <v>103</v>
      </c>
      <c r="B28" s="7">
        <f>'[5]JB02'!C768</f>
        <v>50415</v>
      </c>
      <c r="C28" s="8" t="s">
        <v>109</v>
      </c>
      <c r="D28" s="9">
        <v>394</v>
      </c>
    </row>
    <row r="29" s="1" customFormat="1" ht="17.25" customHeight="1" spans="1:4">
      <c r="A29" s="6" t="s">
        <v>104</v>
      </c>
      <c r="B29" s="7">
        <f>'[5]JB02'!C797</f>
        <v>24812</v>
      </c>
      <c r="C29" s="8"/>
      <c r="D29" s="10"/>
    </row>
    <row r="30" s="1" customFormat="1" ht="17.25" customHeight="1" spans="1:4">
      <c r="A30" s="5" t="s">
        <v>53</v>
      </c>
      <c r="B30" s="7">
        <f>'[5]JB02'!C814</f>
        <v>781015</v>
      </c>
      <c r="C30" s="5" t="s">
        <v>54</v>
      </c>
      <c r="D30" s="7">
        <f>SUM(D5:D26,D28)</f>
        <v>2774339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2014</vt:lpstr>
      <vt:lpstr>2015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李锐</dc:creator>
  <cp:lastModifiedBy>徐天贵</cp:lastModifiedBy>
  <dcterms:created xsi:type="dcterms:W3CDTF">2023-08-08T06:29:00Z</dcterms:created>
  <dcterms:modified xsi:type="dcterms:W3CDTF">2023-08-09T01:48:33Z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