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39" activeTab="4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项目1）" sheetId="13" r:id="rId13"/>
    <sheet name="GK13 项目支出绩效自评表（项目2）" sheetId="14" r:id="rId14"/>
    <sheet name="GK13 项目支出绩效自评表（项目3）" sheetId="15" r:id="rId15"/>
    <sheet name="GK13 项目支出绩效自评表（项目4）" sheetId="16" r:id="rId16"/>
    <sheet name="GK13 项目支出绩效自评表（项目5）" sheetId="17" r:id="rId17"/>
    <sheet name="GK13 项目支出绩效自评表（项目6）" sheetId="18" r:id="rId18"/>
    <sheet name="GK13 项目支出绩效自评表（项目7）" sheetId="19" r:id="rId19"/>
    <sheet name="GK13 项目支出绩效自评表（项目8）" sheetId="20" r:id="rId20"/>
    <sheet name="GK13 项目支出绩效自评表（项目9）" sheetId="21" r:id="rId21"/>
    <sheet name="GK13 项目支出绩效自评表（项目10）" sheetId="22" r:id="rId22"/>
    <sheet name="GK13 项目支出绩效自评表（项目11）" sheetId="23" r:id="rId23"/>
    <sheet name="GK13 项目支出绩效自评表（项目12）" sheetId="24" r:id="rId24"/>
    <sheet name="GK13 项目支出绩效自评表（项目13）" sheetId="25" r:id="rId25"/>
    <sheet name="GK13 项目支出绩效自评表（项目14）" sheetId="26" r:id="rId26"/>
    <sheet name="GK13 项目支出绩效自评表（项目15）" sheetId="27" r:id="rId27"/>
    <sheet name="GK13 项目支出绩效自评表（项目16）" sheetId="28" r:id="rId28"/>
    <sheet name="GK13 项目支出绩效自评表（项目17）" sheetId="29" r:id="rId29"/>
    <sheet name="GK13 项目支出绩效自评表（项目18）" sheetId="30" r:id="rId30"/>
    <sheet name="GK13 项目支出绩效自评表（项目19）" sheetId="31" r:id="rId31"/>
    <sheet name="GK13 项目支出绩效自评表（项目20）" sheetId="32" r:id="rId32"/>
    <sheet name="GK13 项目支出绩效自评表（项目21）" sheetId="33" r:id="rId33"/>
    <sheet name="GK13 项目支出绩效自评表（项目22）" sheetId="34" r:id="rId34"/>
    <sheet name="GK13 项目支出绩效自评表（项目23）" sheetId="35" r:id="rId35"/>
    <sheet name="GK13 项目支出绩效自评表（项目24）" sheetId="36" r:id="rId36"/>
    <sheet name="GK13 项目支出绩效自评表（项目25）" sheetId="37" r:id="rId37"/>
    <sheet name="GK13 项目支出绩效自评表（项目26）" sheetId="38" r:id="rId38"/>
    <sheet name="GK13 项目支出绩效自评表（项目27）" sheetId="39" r:id="rId39"/>
    <sheet name="GK13 项目支出绩效自评表（项目28）" sheetId="40" r:id="rId40"/>
    <sheet name="GK13 项目支出绩效自评表（项目29）" sheetId="41" r:id="rId41"/>
    <sheet name="GK13 项目支出绩效自评表（项目30）" sheetId="42" r:id="rId42"/>
    <sheet name="GK13 项目支出绩效自评表（项目31）" sheetId="43" r:id="rId43"/>
  </sheets>
  <calcPr calcId="144525"/>
</workbook>
</file>

<file path=xl/sharedStrings.xml><?xml version="1.0" encoding="utf-8"?>
<sst xmlns="http://schemas.openxmlformats.org/spreadsheetml/2006/main" count="4035" uniqueCount="784">
  <si>
    <t>收入支出决算表</t>
  </si>
  <si>
    <t>公开01表</t>
  </si>
  <si>
    <t>部门：大理州卫生健康委员会（本级）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</si>
  <si>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</si>
  <si>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</si>
  <si>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</si>
  <si>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</si>
  <si>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</si>
  <si>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</si>
  <si>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</si>
  <si>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</si>
  <si>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</si>
  <si>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</si>
  <si>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</si>
  <si>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</si>
  <si>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</si>
  <si>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</si>
  <si>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</si>
  <si>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</si>
  <si>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</si>
  <si>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</si>
  <si>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</si>
  <si>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</si>
  <si>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</si>
  <si>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</si>
  <si>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</si>
  <si>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</si>
  <si>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</si>
  <si>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</si>
  <si>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</si>
  <si>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</si>
  <si>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</si>
  <si>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</si>
  <si>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</si>
  <si>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</si>
  <si>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</si>
  <si>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</si>
  <si>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</si>
  <si>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</si>
  <si>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</si>
  <si>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</si>
  <si>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</si>
  <si>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</si>
  <si>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</si>
  <si>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</si>
  <si>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</si>
  <si>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</si>
  <si>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</si>
  <si>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</si>
  <si>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</si>
  <si>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</si>
  <si>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</si>
  <si>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</si>
  <si>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</si>
  <si>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</si>
  <si>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</si>
  <si>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</si>
  <si>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</si>
  <si>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</si>
  <si>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</si>
  <si>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</si>
  <si>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</si>
  <si>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</si>
  <si>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</si>
  <si>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</si>
  <si>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</si>
  <si>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</si>
  <si>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</si>
  <si>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</si>
  <si>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</si>
  <si>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</si>
  <si>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</si>
  <si>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</si>
  <si>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</si>
  <si>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</si>
  <si>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</si>
  <si>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</si>
  <si>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</si>
  <si>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</si>
  <si>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</si>
  <si>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</si>
  <si>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</si>
  <si>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</si>
  <si>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</si>
  <si>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</si>
  <si>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</si>
  <si>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</si>
  <si>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</si>
  <si>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</si>
  <si>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</si>
  <si>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</si>
  <si>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</si>
  <si>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</si>
  <si>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</si>
  <si>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</si>
  <si>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</si>
  <si>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</si>
  <si>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</si>
  <si>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</si>
  <si>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</si>
  <si>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</si>
  <si>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</si>
  <si>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</si>
  <si>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</si>
  <si>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</si>
  <si>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</si>
  <si>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</si>
  <si>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</si>
  <si>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</si>
  <si>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</si>
  <si>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</si>
  <si>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</si>
  <si>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</si>
  <si>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</si>
  <si>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</si>
  <si>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</si>
  <si>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</si>
  <si>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</si>
  <si>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</si>
  <si>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</si>
  <si>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</si>
  <si>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</si>
  <si>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</si>
  <si>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</si>
  <si>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</si>
  <si>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</si>
  <si>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</si>
  <si>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</si>
  <si>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</si>
  <si>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</si>
  <si>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</si>
  <si>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</si>
  <si>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</si>
  <si>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2013199</t>
  </si>
  <si>
    <t>其他党委办公厅（室）及相关机构事务支出</t>
  </si>
  <si>
    <t>20132</t>
  </si>
  <si>
    <t>组织事务</t>
  </si>
  <si>
    <t>2013202</t>
  </si>
  <si>
    <t>一般行政管理事务</t>
  </si>
  <si>
    <t>2013299</t>
  </si>
  <si>
    <t>其他组织事务支出</t>
  </si>
  <si>
    <t>20139</t>
  </si>
  <si>
    <t>社会工作事务</t>
  </si>
  <si>
    <t>2013999</t>
  </si>
  <si>
    <t>其他社会工作事务支出</t>
  </si>
  <si>
    <t>208</t>
  </si>
  <si>
    <t>社会保障和就业支出</t>
  </si>
  <si>
    <t>20805</t>
  </si>
  <si>
    <t>行政事业单位养老支出</t>
  </si>
  <si>
    <t>2080501</t>
  </si>
  <si>
    <t>行政单位离退休</t>
  </si>
  <si>
    <t>2080503</t>
  </si>
  <si>
    <t>离退休人员管理机构</t>
  </si>
  <si>
    <t>2080505</t>
  </si>
  <si>
    <t>机关事业单位基本养老保险缴费支出</t>
  </si>
  <si>
    <t>20808</t>
  </si>
  <si>
    <t>抚恤</t>
  </si>
  <si>
    <t>2080801</t>
  </si>
  <si>
    <t>死亡抚恤</t>
  </si>
  <si>
    <t>20810</t>
  </si>
  <si>
    <t>社会福利</t>
  </si>
  <si>
    <t>2081001</t>
  </si>
  <si>
    <t>儿童福利</t>
  </si>
  <si>
    <t>210</t>
  </si>
  <si>
    <t>卫生健康支出</t>
  </si>
  <si>
    <t>21001</t>
  </si>
  <si>
    <t>卫生健康管理事务</t>
  </si>
  <si>
    <t>2100101</t>
  </si>
  <si>
    <t>行政运行</t>
  </si>
  <si>
    <t>2100199</t>
  </si>
  <si>
    <t>其他卫生健康管理事务支出</t>
  </si>
  <si>
    <t>21004</t>
  </si>
  <si>
    <t>公共卫生</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</si>
  <si>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</si>
  <si>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</si>
  <si>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</si>
  <si>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</si>
  <si>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</si>
  <si>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</si>
  <si>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</si>
  <si>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</si>
  <si>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</si>
  <si>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</si>
  <si>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</si>
  <si>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</si>
  <si>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</si>
  <si>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</si>
  <si>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</si>
  <si>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</si>
  <si>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2101103</t>
  </si>
  <si>
    <t>公务员医疗补助</t>
  </si>
  <si>
    <t>2101199</t>
  </si>
  <si>
    <t>其他行政事业单位医疗支出</t>
  </si>
  <si>
    <t>21016</t>
  </si>
  <si>
    <t>老龄卫生健康事务</t>
  </si>
  <si>
    <t>2101601</t>
  </si>
  <si>
    <t>21017</t>
  </si>
  <si>
    <t>中医药事务</t>
  </si>
  <si>
    <t>2101799</t>
  </si>
  <si>
    <t>其他中医药事务支出</t>
  </si>
  <si>
    <t>21099</t>
  </si>
  <si>
    <t>其他卫生健康支出</t>
  </si>
  <si>
    <t>2109999</t>
  </si>
  <si>
    <t>213</t>
  </si>
  <si>
    <t>农林水支出</t>
  </si>
  <si>
    <t>21305</t>
  </si>
  <si>
    <t>巩固脱贫攻坚成果衔接乡村振兴</t>
  </si>
  <si>
    <t>2130501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</si>
  <si>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</si>
  <si>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</si>
  <si>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</si>
  <si>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</si>
  <si>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</si>
  <si>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</si>
  <si>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</si>
  <si>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</si>
  <si>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</si>
  <si>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</si>
  <si>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</si>
  <si>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</si>
  <si>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</si>
  <si>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</si>
  <si>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</si>
  <si>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</si>
  <si>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</si>
  <si>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</si>
  <si>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</si>
  <si>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</si>
  <si>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</si>
  <si>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</si>
  <si>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</si>
  <si>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</si>
  <si>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</si>
  <si>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</si>
  <si>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</si>
  <si>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</si>
  <si>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</si>
  <si>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</si>
  <si>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</si>
  <si>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</si>
  <si>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</si>
  <si>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</si>
  <si>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</si>
  <si>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</si>
  <si>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</si>
  <si>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</si>
  <si>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</si>
  <si>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</si>
  <si>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</si>
  <si>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</si>
  <si>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</si>
  <si>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</si>
  <si>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</si>
  <si>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</si>
  <si>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</si>
  <si>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</si>
  <si>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</si>
  <si>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</si>
  <si>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</si>
  <si>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</si>
  <si>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</si>
  <si>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</si>
  <si>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</si>
  <si>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</si>
  <si>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</si>
  <si>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</si>
  <si>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</si>
  <si>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</si>
  <si>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</si>
  <si>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</si>
  <si>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</si>
  <si>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</si>
  <si>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</si>
  <si>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</si>
  <si>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</si>
  <si>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</si>
  <si>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</si>
  <si>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</si>
  <si>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</si>
  <si>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</si>
  <si>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</si>
  <si>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</si>
  <si>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</si>
  <si>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</si>
  <si>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</si>
  <si>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</si>
  <si>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</si>
  <si>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</si>
  <si>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</si>
  <si>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</si>
  <si>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</si>
  <si>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</si>
  <si>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</si>
  <si>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</si>
  <si>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</si>
  <si>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</si>
  <si>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</si>
  <si>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</si>
  <si>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</si>
  <si>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</si>
  <si>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</si>
  <si>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</si>
  <si>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</si>
  <si>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</si>
  <si>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</si>
  <si>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</si>
  <si>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</si>
  <si>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</si>
  <si>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</si>
  <si>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</si>
  <si>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</si>
  <si>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</si>
  <si>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</si>
  <si>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</si>
  <si>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</si>
  <si>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</si>
  <si>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</si>
  <si>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</si>
  <si>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</si>
  <si>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</si>
  <si>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</si>
  <si>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</si>
  <si>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</si>
  <si>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</si>
  <si>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</si>
  <si>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</si>
  <si>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</si>
  <si>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</si>
  <si>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</si>
  <si>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</si>
  <si>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</si>
  <si>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</si>
  <si>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</si>
  <si>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</si>
  <si>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</si>
  <si>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</si>
  <si>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</si>
  <si>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</si>
  <si>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</si>
  <si>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</si>
  <si>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</si>
  <si>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</si>
  <si>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</si>
  <si>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</si>
  <si>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</si>
  <si>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</si>
  <si>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</si>
  <si>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</si>
  <si>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</si>
  <si>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</si>
  <si>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</si>
  <si>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</si>
  <si>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</si>
  <si>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</si>
  <si>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</si>
  <si>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</si>
  <si>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</si>
  <si>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</si>
  <si>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</si>
  <si>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</si>
  <si>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</si>
  <si>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</si>
  <si>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</si>
  <si>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</si>
  <si>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</si>
  <si>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</si>
  <si>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</si>
  <si>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</si>
  <si>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</si>
  <si>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</si>
  <si>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</si>
  <si>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</si>
  <si>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</si>
  <si>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</si>
  <si>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</si>
  <si>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</si>
  <si>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</si>
  <si>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</si>
  <si>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</si>
  <si>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</si>
  <si>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</si>
  <si>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</si>
  <si>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</si>
  <si>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</si>
  <si>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</si>
  <si>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</si>
  <si>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</si>
  <si>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</si>
  <si>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</si>
  <si>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</si>
  <si>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</si>
  <si>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</si>
  <si>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</si>
  <si>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</si>
  <si>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</si>
  <si>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</si>
  <si>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</si>
  <si>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</si>
  <si>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</si>
  <si>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</si>
  <si>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</si>
  <si>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</si>
  <si>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</si>
  <si>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</si>
  <si>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</si>
  <si>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</si>
  <si>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</si>
  <si>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</si>
  <si>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</si>
  <si>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</si>
  <si>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</si>
  <si>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</si>
  <si>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</si>
  <si>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</si>
  <si>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</si>
  <si>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</si>
  <si>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</si>
  <si>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</si>
  <si>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</si>
  <si>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</si>
  <si>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</si>
  <si>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</si>
  <si>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</si>
  <si>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</si>
  <si>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</si>
  <si>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</si>
  <si>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</si>
  <si>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</si>
  <si>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</si>
  <si>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</si>
  <si>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</si>
  <si>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</si>
  <si>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</si>
  <si>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</si>
  <si>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</si>
  <si>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</si>
  <si>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</si>
  <si>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</si>
  <si>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</si>
  <si>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</si>
  <si>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</si>
  <si>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</si>
  <si>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</si>
  <si>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</si>
  <si>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</si>
  <si>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</si>
  <si>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</si>
  <si>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</si>
  <si>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</si>
  <si>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</si>
  <si>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</si>
  <si>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</si>
  <si>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</si>
  <si>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</si>
  <si>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</si>
  <si>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</si>
  <si>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</si>
  <si>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</si>
  <si>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</si>
  <si>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</si>
  <si>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</si>
  <si>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</si>
  <si>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</si>
  <si>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</si>
  <si>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</si>
  <si>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</si>
  <si>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</si>
  <si>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</si>
  <si>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</si>
  <si>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</si>
  <si>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</si>
  <si>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</si>
  <si>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</si>
  <si>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</si>
  <si>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</si>
  <si>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</si>
  <si>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</si>
  <si>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</si>
  <si>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</si>
  <si>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</si>
  <si>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</si>
  <si>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</si>
  <si>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</si>
  <si>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</si>
  <si>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</si>
  <si>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</si>
  <si>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</si>
  <si>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</si>
  <si>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</si>
  <si>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</si>
  <si>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</si>
  <si>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</si>
  <si>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</si>
  <si>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</si>
  <si>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</si>
  <si>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</si>
  <si>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</si>
  <si>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</si>
  <si>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</si>
  <si>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</si>
  <si>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</si>
  <si>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</si>
  <si>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</si>
  <si>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</si>
  <si>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</si>
  <si>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</si>
  <si>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</si>
  <si>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</si>
  <si>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</si>
  <si>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</si>
  <si>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</si>
  <si>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</si>
  <si>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</si>
  <si>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</si>
  <si>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</si>
  <si>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</si>
  <si>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</si>
  <si>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</si>
  <si>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</si>
  <si>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</si>
  <si>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</si>
  <si>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</si>
  <si>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</si>
  <si>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</si>
  <si>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</si>
  <si>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</si>
  <si>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</si>
  <si>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</si>
  <si>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</si>
  <si>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</si>
  <si>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</si>
  <si>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</si>
  <si>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</si>
  <si>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</si>
  <si>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</si>
  <si>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</si>
  <si>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</si>
  <si>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</si>
  <si>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</si>
  <si>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</si>
  <si>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附表13</t>
  </si>
  <si>
    <t>2024年度项目支出绩效自评表</t>
  </si>
  <si>
    <t>项目名称</t>
  </si>
  <si>
    <t>2024年信创产品配置项目</t>
  </si>
  <si>
    <t>主管部门</t>
  </si>
  <si>
    <t>大理州卫生健康委员会</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</si>
  <si>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</si>
  <si>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</si>
  <si>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</si>
  <si>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</si>
  <si>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</si>
  <si>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</si>
  <si>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</si>
  <si>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</si>
  <si>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</si>
  <si>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</si>
  <si>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</si>
  <si>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</si>
  <si>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</si>
  <si>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</si>
  <si>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根据州级地方财力安排，运用州级部门2024年信创产品配置专项资金购买信创30台。</t>
  </si>
  <si>
    <t>运用州级部门2024年信创产品配置专项资金购买信创30台。</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</si>
  <si>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</si>
  <si>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</si>
  <si>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</si>
  <si>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</si>
  <si>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</si>
  <si>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</si>
  <si>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</si>
  <si>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</si>
  <si>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</si>
  <si>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</si>
  <si>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</si>
  <si>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</si>
  <si>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</si>
  <si>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信创产品购置数量</t>
  </si>
  <si>
    <t xml:space="preserve">＝
</t>
  </si>
  <si>
    <t>台</t>
  </si>
  <si>
    <t>质量指标</t>
  </si>
  <si>
    <t>资金使用范围合规性</t>
  </si>
  <si>
    <t>%</t>
  </si>
  <si>
    <t>时效指标</t>
  </si>
  <si>
    <t>采购完成时间</t>
  </si>
  <si>
    <t>≤</t>
  </si>
  <si>
    <t>年-月-日</t>
  </si>
  <si>
    <t>2024年12月31日前</t>
  </si>
  <si>
    <t>成本指标</t>
  </si>
  <si>
    <t>经济成本指标</t>
  </si>
  <si>
    <t>元</t>
  </si>
  <si>
    <t>效益指标</t>
  </si>
  <si>
    <t>可持续影响
指标</t>
  </si>
  <si>
    <t>正常使用年限</t>
  </si>
  <si>
    <t>≥</t>
  </si>
  <si>
    <t>年</t>
  </si>
  <si>
    <t>大于等于6年</t>
  </si>
  <si>
    <t>满意度指标</t>
  </si>
  <si>
    <t>服务对象满意度指标等</t>
  </si>
  <si>
    <t>职工满意度</t>
  </si>
  <si>
    <t>90</t>
  </si>
  <si>
    <t>90%</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</si>
  <si>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</si>
  <si>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</si>
  <si>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</si>
  <si>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</si>
  <si>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</si>
  <si>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</si>
  <si>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</si>
  <si>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</si>
  <si>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</si>
  <si>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</si>
  <si>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</si>
  <si>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第二批人才发展专项经费</t>
  </si>
  <si>
    <t>重点领域人才培养。</t>
  </si>
  <si>
    <t>培养人数</t>
  </si>
  <si>
    <t>人</t>
  </si>
  <si>
    <t>培养时间</t>
  </si>
  <si>
    <t>社会效益指标</t>
  </si>
  <si>
    <t>卫生健康人才队伍</t>
  </si>
  <si>
    <t>得到提升</t>
  </si>
  <si>
    <t>提升</t>
  </si>
  <si>
    <t>培养对象满意度</t>
  </si>
  <si>
    <t>人才服务保障经费</t>
  </si>
  <si>
    <t>引进高层次人才</t>
  </si>
  <si>
    <t>人才引进完成时间</t>
  </si>
  <si>
    <t>卫生健康高层次人才队伍</t>
  </si>
  <si>
    <t>=</t>
  </si>
  <si>
    <t>高层次人才满意度</t>
  </si>
  <si>
    <t>良</t>
  </si>
  <si>
    <t>“两新”组织党建工作经费</t>
  </si>
  <si>
    <t>提升“两新”组织党的建设工作，创建党建示范点。</t>
  </si>
  <si>
    <t>创建党建示范点</t>
  </si>
  <si>
    <t>个</t>
  </si>
  <si>
    <t>经费报销及时性</t>
  </si>
  <si>
    <t>两新”组织党建工作能力</t>
  </si>
  <si>
    <t>党员满意度</t>
  </si>
  <si>
    <t>第一批医疗卫生事业高质量发展三年行动</t>
  </si>
  <si>
    <t>引导和鼓励符合条件的乡村医生积极参加执业（助理）医师资格培训及考试，提升乡村医生执业（助理）医师占比。</t>
  </si>
  <si>
    <t>引导转化乡村执业（助理）医师培训人员数量</t>
  </si>
  <si>
    <t>2025年度继续开展培训</t>
  </si>
  <si>
    <t>引导转化乡村执业（助理）医师培训考核合格率</t>
  </si>
  <si>
    <t>基层医疗机构的诊疗能力和服务水平</t>
  </si>
  <si>
    <t>引导转化乡村执业（助理）医师培训培训对象满意度</t>
  </si>
  <si>
    <t>2024年医疗服务与保障能力提升(卫生健康人才培养）补助资金</t>
  </si>
  <si>
    <t>为进一步加强卫生健康人才培养工作，奖中央财政2024年医疗服务与保障能力提升(卫生健康人才培养）补助资金下达，用于支持开展卫生健康人才培养培训工作，2024年预算年度按程序拨付使用。</t>
  </si>
  <si>
    <t>培训人员合格率</t>
  </si>
  <si>
    <t>医疗服务质量</t>
  </si>
  <si>
    <t>参训人员满意度</t>
  </si>
  <si>
    <t>农村订单定向医学生免费培养项目</t>
  </si>
  <si>
    <t>根据《云南省农村订单定向医学生免费培养工作实施办法》和《云南省基层卫生人才培养实施方案》，在我省4所院校通过5年制本科开展订单定向医学生免费培养工作，重点为乡镇为卫生院培养从事全科医疗的卫生人才。2024年省属项目在读7人，均为省属项目本科学生（州级配套5000元/年·人）。</t>
  </si>
  <si>
    <t>订单定向医学生免费培养人数</t>
  </si>
  <si>
    <t>经费补助及时性</t>
  </si>
  <si>
    <t>元/人/年</t>
  </si>
  <si>
    <t>培养人员满意度</t>
  </si>
  <si>
    <t>卫生高职推荐和评审工作</t>
  </si>
  <si>
    <t>客观公正评价卫生计生专业技术人员的能力水平和业绩贡献，培养造就医德高尚、业务精湛、技术过硬的高素质卫生健康人才队伍。</t>
  </si>
  <si>
    <t>评审完成时间</t>
  </si>
  <si>
    <t>卫生计生专业技术人才在常见病的诊疗能力和水平</t>
  </si>
  <si>
    <t>评审人员满意度</t>
  </si>
  <si>
    <t>普惠托育服务发展示范项目前期工作经费</t>
  </si>
  <si>
    <t>扩大托育服务供给、降低托育服务费用、规范托育机构管理。</t>
  </si>
  <si>
    <t>全州托位数</t>
  </si>
  <si>
    <t>社区托育服务机构覆盖率</t>
  </si>
  <si>
    <t>3岁以下婴幼儿入托家庭满意度</t>
  </si>
  <si>
    <t>90.8</t>
  </si>
  <si>
    <t>健康扶贫成果同乡村振兴有效衔接项目</t>
  </si>
  <si>
    <t>全面推进健康促进行动，巩固拓展健康扶贫成果，深入推进健康乡村建设，进一步提升乡村卫生健康服务能力和群众健康水平，为接续推进乡村振兴提供更加坚实的健康保障。基本医疗有保障成果持续巩固拓展，防止因病返贫致贫长效机制建立健全，认真贯彻落实各级党委、政府有关脱贫攻坚工作和乡村振兴的精神和要求，充分利用各种媒体、社会宣传方式和传播手段，广泛宣传引导广大群众共同参与，为全州健康扶贫工作和乡村振兴的胜利推进提供良好的舆论氛围和精神动力。加强健康扶贫督导、考核，政策培训。</t>
  </si>
  <si>
    <t>保障项目数量</t>
  </si>
  <si>
    <t>政策执行准确率</t>
  </si>
  <si>
    <t>项目推进受阻情况</t>
  </si>
  <si>
    <t>起</t>
  </si>
  <si>
    <t>群众满意度</t>
  </si>
  <si>
    <t>爱国卫生“7个专项行动”</t>
  </si>
  <si>
    <t>持续巩固提升爱国卫生“7个专项行动”成果，按照新版国家卫生城镇标准，指导11个县全面开展国家卫生县创建，每个县市至少创建1个国家卫生乡镇；按新版国家卫生城市标准要求以州级为主体完成国家卫生城市申报、省级评审和国家暗访工作。全面启动健康县城建设，力争人均预期寿命、居民健康素养水平逐年提升，重大慢性病过早死亡率逐年下降，培树不少于1125户健康家庭，12县市全面开展健康县城建设，到2024年底，力争有不少于3个县被命名为健康县城。</t>
  </si>
  <si>
    <t>指导开展国家卫生县创建</t>
  </si>
  <si>
    <t>影响居民健康的主要因素</t>
  </si>
  <si>
    <t>得到有效控制</t>
  </si>
  <si>
    <t>控制</t>
  </si>
  <si>
    <t>疫情防控州级补助资金</t>
  </si>
  <si>
    <t>疫情防控成果持续巩固；疾病防控和应急体系更加完善。</t>
  </si>
  <si>
    <t>疫情防控工作</t>
  </si>
  <si>
    <t>得到提高</t>
  </si>
  <si>
    <t>提高</t>
  </si>
  <si>
    <t>春节走访慰问</t>
  </si>
  <si>
    <t>专款用于2024年春节走访慰问，按照相关财务制度要求，加强资金使用的监督和管理，专款专用，厉行节约，并自觉接受财政、审计等部门的监督检查。</t>
  </si>
  <si>
    <t>按文件要求对相关单位进行慰问</t>
  </si>
  <si>
    <t>单位职工工作积极性</t>
  </si>
  <si>
    <t>2024年基本公共卫生服务中央结算补助资金</t>
  </si>
  <si>
    <t>1.免费向城乡居民提供基本公共卫生服务。2.保持重点地方病防治措施全面落实。开展职业病防治、最大限度地保护放射人员、患者和公众的健康权益。同时推进妇幼卫生、健康素养促进、医养结合和老年健康服务、卫生应急等方面工作。</t>
  </si>
  <si>
    <t>职业健康检查服务覆盖率</t>
  </si>
  <si>
    <t>居民健康素养水平</t>
  </si>
  <si>
    <t>2024年疾控机构能力提升中央补助资金</t>
  </si>
  <si>
    <t>指标安排等相关工作，加强资金管理，确保财政资金安全有效。</t>
  </si>
  <si>
    <t>医疗服务与保障能力</t>
  </si>
  <si>
    <t>血吸虫病防治项目</t>
  </si>
  <si>
    <t>完成国家下达血吸虫病防治项目中完成查螺、灭螺、询检查病人、疫情监测、健康教育等现场工作，巩固传播阻断和达标成果，严防疫情反弹， 按照分布实施，逐年推进的思路，分年度安排达标计划，确保2024年全州达到消除血吸虫病标准。</t>
  </si>
  <si>
    <t>钉螺调查</t>
  </si>
  <si>
    <t>万元/平方米</t>
  </si>
  <si>
    <t>疫情监测点</t>
  </si>
  <si>
    <t>传染源</t>
  </si>
  <si>
    <t>得到控制</t>
  </si>
  <si>
    <t>疾病预防控制经费</t>
  </si>
  <si>
    <t>疾病预防控制。</t>
  </si>
  <si>
    <t>传染病和慢性非传染性疾病的管理</t>
  </si>
  <si>
    <t>艾滋病防治项目（含红十字会）补助资金</t>
  </si>
  <si>
    <t>全面完成省、州政府确定的防艾目标任务；2024年实现持续巩固“三个90%”（感染者发现率、治疗率及治疗有效率）和“两个消除”（消除输血传播和母婴传播）成果”防艾目标。</t>
  </si>
  <si>
    <t>HIV检测人数占当地常驻人口比例达到50%以上，感染者发现率达90%以上；存活感染者和病人接受抗病毒治疗的比例、治疗成功率达90%以上；暗娼和男性性行为人群等高危人群有效干预措施覆盖率平均达到90%以上；母婴阻断覆盖率达98%以上，母婴传播率控制在2%以下；宾馆、客栈安全套摆放率达95%以上；公共娱乐场所安全套提供率达90%；中医药治疗艾滋病达到省级要求。</t>
  </si>
  <si>
    <t>诊断发现并知晓自身感染状况的感染者和病人比例</t>
  </si>
  <si>
    <t>符合治疗条件的感染者和病人接受抗病毒治疗比例；接受抗病毒治疗的感染者和病人治疗成功率</t>
  </si>
  <si>
    <t>高危人群干预</t>
  </si>
  <si>
    <t>社会力量参与防艾工作</t>
  </si>
  <si>
    <t>促进</t>
  </si>
  <si>
    <t>2024年重大传染病防控经费</t>
  </si>
  <si>
    <t>1.查漏补种、接种服务能力调查、接种率调查、儿童入学入托接种证查验等专项工作：根据0-6岁儿童建档数，州级10万元，县级按照5万人以下5万元，5-10万人8万元标准分配；2.基层免疫规划疫苗冷链校验、运转、配送：按常规免疫任务数，储运每剂次疫苗州市级0.2元、县区级0.5元的标准，用于疫苗转运中校验、维修（护）、燃油、过路、差旅、搬运等必要保障。3.血吸虫病消除达标：分配2024年要达到消除标准的5各县市各20万元，用于消除各项工作；4.精神卫生：分配2023年中央经费未支持的9个县市各5万元，州二院15万元，用于持续开展社会心理服务体系建设。5.高风险患者长效针剂：提前拨付州二院33.5万元，在全州范围内开展不少于145人长效针剂治疗；6.慢性病综合防控示范区创建：分配12县市各5万元，用于持续开展慢性病综合防控示范区；7.麻风节慰问：由州疾控中心采购物资在2025年麻风节开展慰问活动；8.疟疾监测：根据省级下达工作任务对12县市开展日常监测和健康教育等；9.学生常见病和健康影响因素监测及综合干预：对12县市在校中小学生开展近视、脊柱弯曲异常等常见病监测。10.艾滋病丙肝设备购置。</t>
  </si>
  <si>
    <t>重大传染病防控工作</t>
  </si>
  <si>
    <t>持续提升</t>
  </si>
  <si>
    <t>项目实施单位满意度</t>
  </si>
  <si>
    <t>《健康大理》电视栏目制作费及《健康大理》编印经费</t>
  </si>
  <si>
    <t>采取多形式、多渠道、立体式、全方位的宣传形式，积极营造良好的舆论环境，充分发挥宣传在卫生健康工作中的先导作用，通过《健康大理》电视、报刊宣传，“三下乡”等宣传活动，把医药卫生体制改革、健康扶贫、家庭医生签约、健康素养、健康促进、计划生育政策法规、优生优育、避孕节育、生殖保健等知识传播到广大人民群众当中，倡导健康文明生活方式，预防控制重大疾病。</t>
  </si>
  <si>
    <t>《健康大理》电视栏目宣传</t>
  </si>
  <si>
    <t>期</t>
  </si>
  <si>
    <t>《健康大理》报发行</t>
  </si>
  <si>
    <t>居民健康意识</t>
  </si>
  <si>
    <t>第二批医疗卫生事业高质量发展三年行动计划资金</t>
  </si>
  <si>
    <t>提升医疗机构科研水平；持续提升基层中医药服务能力；支持云南省大理州开展“中央财政文持普惠托育服务发展示范项目”。到2024年底，全州预计新增托位2400个以上，托位数达到13400个以上，千人托位数达到4个以上，普惠托位新增3400个以上，占达到50%以上。</t>
  </si>
  <si>
    <t>每千人口拥有3岁以下婴幼儿托位数</t>
  </si>
  <si>
    <t>大理州老龄事业发展经费</t>
  </si>
  <si>
    <t>认真贯彻党和国家老龄工作政策，进一步落实“一法一条例”，大力弘扬敬老爱老传统美德，加强老年人权益保障工作，推动我州老龄事业全面协调可持续发展。</t>
  </si>
  <si>
    <t>开展老年友善医疗机构创建，制作老年友善医疗机构牌匾，全面落实老年人医疗服务优待政策，保障老年人合法权益；印刷2022年最新修订的《云南省人口与计划生育条例》、《老年人健康生活》宣传折页、积极应对人口老龄化宣传环保布袋，大力宣传国家老龄工作政策；开展敬老院系列活动等，大力弘扬敬老爱老传统美德，推动我州老龄事业全面协调可持续发展。</t>
  </si>
  <si>
    <t>老龄事业宣传力度</t>
  </si>
  <si>
    <t>老年人满意度</t>
  </si>
  <si>
    <t>项目资金转至大理州民政局，由大理州民政局开展工作。</t>
  </si>
  <si>
    <t>中医药服务能力提升项目</t>
  </si>
  <si>
    <t>通过开展中医重点专科建设、中医治未病工程建设、州级名老中医药专家传承工作室建设、村卫生室中医诊疗设备配备及基层中医适宜技术培训等项目，提高中医药服务能力和服务水平，全面推进我州中医药事业健康发展。</t>
  </si>
  <si>
    <t>建设项目合格率</t>
  </si>
  <si>
    <t>中医药服务能力</t>
  </si>
  <si>
    <t>患者满意度</t>
  </si>
  <si>
    <t>80</t>
  </si>
  <si>
    <t>计划生育专项工作经费</t>
  </si>
  <si>
    <t>开展“5.29会员活动日”活动；“青春健康"教育师资队伍培训。</t>
  </si>
  <si>
    <t>开展“青春健康"教育师资队伍培训参训率</t>
  </si>
  <si>
    <t>青少年身心健康</t>
  </si>
  <si>
    <t>增强</t>
  </si>
  <si>
    <t>计生群众满意度</t>
  </si>
  <si>
    <t>上海援滇（省对下）专项资金</t>
  </si>
  <si>
    <t>持续健全完善云南省与上海市党政领导互访和联席会议机制，加强上海市与我省对口帮扶合作领导小组成员单位之间的沟通交流和对接合作，抓好双方高层议定事项及年度扶贫协作重点工作的推进和落实。进一步推进和拓展劳务协作、人才交流、消费协作、交往交流交融等方面的协作内容和领域，支持脱贫地区巩固脱贫成果，持续改善乡村基础设施条件和公共服务水平，促进脱贫人口持续稳定增收，提升可持续发展能力。</t>
  </si>
  <si>
    <t>选派乡镇卫生技术人员到沪跟班学习3个月</t>
  </si>
  <si>
    <t>选派党政干部赴上海培养锻炼12个月</t>
  </si>
  <si>
    <t>培训合格率</t>
  </si>
  <si>
    <t>人才交流</t>
  </si>
  <si>
    <t>参培人员满意度</t>
  </si>
  <si>
    <t>大理州综合托育服务中心项目</t>
  </si>
  <si>
    <t>进一步改善托育服务基础设施条件，推动设施规范化、标准化建设，增强兜底保障能力，提升托育服务水平，不断发展和完善普惠托育服务体系。</t>
  </si>
  <si>
    <t>新建设施达到当地抗震设防要求</t>
  </si>
  <si>
    <t>100</t>
  </si>
  <si>
    <t>建设项目验收合格率</t>
  </si>
  <si>
    <t>95</t>
  </si>
  <si>
    <t>托育服务基础设施条件</t>
  </si>
  <si>
    <t>改善</t>
  </si>
  <si>
    <t>健康云南考核以奖代补（本级）资金</t>
  </si>
  <si>
    <t>制定项目实施及资金使用方案（方案中要明确支持对象、项目内容、项目绩效、支持方式、支持金额、项目负责人），用于健康云南行动相关工作。</t>
  </si>
  <si>
    <t>专项资金使用准确率</t>
  </si>
  <si>
    <t>公立医院高质量发展示范项目前期经费</t>
  </si>
  <si>
    <t>争取到云南省卫生健康高质量发展三年行动计划中2023-2024年项目。</t>
  </si>
  <si>
    <t>争取到云南省卫生健康高质量发展三年行动计划中2023-2024年项目</t>
  </si>
  <si>
    <t>中</t>
  </si>
  <si>
    <t>2023年基本公共卫生服务项目中央结算补助资金</t>
  </si>
  <si>
    <t>开展工作场所职业病危害因素调查、采样与监测、医用辐射监测、放射性危害因素监测，全州职业病防治项目管理、业务培训、技术指导、督查检查，以及对优秀项目单位的宣传、表彰等。</t>
  </si>
  <si>
    <t>职业病危害因素调查、采样与监测</t>
  </si>
  <si>
    <t>260</t>
  </si>
  <si>
    <t>家</t>
  </si>
  <si>
    <t>医用辐射监测</t>
  </si>
  <si>
    <t>放射性危害因素监测</t>
  </si>
  <si>
    <t>提前下达2023年卫生健康事业发展省对下艾滋病防治专项资金</t>
  </si>
  <si>
    <t>艾滋病防治项目：①政府购买社会服务：由州卫生健康委统一采购社会组织在社区药物滥用者、低档暗娼、男男性行为人群、艾滋病病人管理和其他高危人群干预5个领域，对目标人群开展宣传教育、行为干预工作，促进HIV抗体检测，提高抗病毒治疗新入组转介、脱失人员找回及治疗依从性；②国家第四轮艾滋病综合防治项目配套经费。</t>
  </si>
  <si>
    <t>血检任务完成率</t>
  </si>
  <si>
    <t>艾滋病防治能力</t>
  </si>
  <si>
    <t>2023年计划生育绩效考核补助转移支付中央结算资金</t>
  </si>
  <si>
    <t>实施农村计划生育家庭奖励扶助制度，解决农村独生子女家庭的养老问题，提高家庭发展能力。</t>
  </si>
  <si>
    <t>实施计划生育家庭特别扶助制度，缓解计划生育困难家庭在生产、生活、医疗和养老等方面的特殊困难，保障和改善民生，促进社会和谐稳定。</t>
  </si>
  <si>
    <t>符合条件申报对象覆盖率</t>
  </si>
  <si>
    <t>家庭发展能力</t>
  </si>
  <si>
    <t>社会稳定水平</t>
  </si>
  <si>
    <t>奖励扶助对象满意度</t>
  </si>
  <si>
    <t>85</t>
  </si>
</sst>
</file>

<file path=xl/styles.xml><?xml version="1.0" encoding="utf-8"?>
<styleSheet xmlns="http://schemas.openxmlformats.org/spreadsheetml/2006/main">
  <numFmts count="7">
    <numFmt numFmtId="176" formatCode="0.00_);[Red]\(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7" formatCode="0.00_ "/>
    <numFmt numFmtId="178" formatCode="0_);[Red]\(0\)"/>
  </numFmts>
  <fonts count="37">
    <font>
      <sz val="11"/>
      <color indexed="8"/>
      <name val="宋体"/>
      <charset val="134"/>
      <scheme val="minor"/>
    </font>
    <font>
      <sz val="11"/>
      <name val="宋体"/>
      <charset val="134"/>
    </font>
    <font>
      <sz val="10"/>
      <name val="Arial"/>
      <charset val="0"/>
    </font>
    <font>
      <sz val="18"/>
      <name val="宋体"/>
      <charset val="134"/>
      <scheme val="minor"/>
    </font>
    <font>
      <sz val="10"/>
      <name val="宋体"/>
      <charset val="134"/>
      <scheme val="minor"/>
    </font>
    <font>
      <sz val="10"/>
      <name val="宋体"/>
      <charset val="134"/>
    </font>
    <font>
      <sz val="9"/>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D4D4D4"/>
      </left>
      <right style="thin">
        <color rgb="FFD4D4D4"/>
      </right>
      <top style="thin">
        <color rgb="FFD4D4D4"/>
      </top>
      <bottom style="thin">
        <color rgb="FFD4D4D4"/>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7" fillId="0" borderId="0"/>
    <xf numFmtId="0" fontId="18" fillId="25" borderId="0" applyNumberFormat="0" applyBorder="0" applyAlignment="0" applyProtection="0">
      <alignment vertical="center"/>
    </xf>
    <xf numFmtId="0" fontId="17" fillId="24" borderId="0" applyNumberFormat="0" applyBorder="0" applyAlignment="0" applyProtection="0">
      <alignment vertical="center"/>
    </xf>
    <xf numFmtId="0" fontId="17" fillId="30"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7" fillId="21" borderId="0" applyNumberFormat="0" applyBorder="0" applyAlignment="0" applyProtection="0">
      <alignment vertical="center"/>
    </xf>
    <xf numFmtId="0" fontId="18" fillId="23" borderId="0" applyNumberFormat="0" applyBorder="0" applyAlignment="0" applyProtection="0">
      <alignment vertical="center"/>
    </xf>
    <xf numFmtId="0" fontId="18" fillId="19" borderId="0" applyNumberFormat="0" applyBorder="0" applyAlignment="0" applyProtection="0">
      <alignment vertical="center"/>
    </xf>
    <xf numFmtId="0" fontId="11" fillId="0" borderId="0"/>
    <xf numFmtId="0" fontId="18" fillId="17"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26" borderId="24" applyNumberFormat="0" applyAlignment="0" applyProtection="0">
      <alignment vertical="center"/>
    </xf>
    <xf numFmtId="0" fontId="35" fillId="0" borderId="20" applyNumberFormat="0" applyFill="0" applyAlignment="0" applyProtection="0">
      <alignment vertical="center"/>
    </xf>
    <xf numFmtId="0" fontId="33" fillId="28" borderId="22" applyNumberFormat="0" applyAlignment="0" applyProtection="0">
      <alignment vertical="center"/>
    </xf>
    <xf numFmtId="0" fontId="28" fillId="0" borderId="0" applyNumberFormat="0" applyFill="0" applyBorder="0" applyAlignment="0" applyProtection="0">
      <alignment vertical="center"/>
    </xf>
    <xf numFmtId="0" fontId="29" fillId="18" borderId="23" applyNumberFormat="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42" fontId="23" fillId="0" borderId="0" applyFont="0" applyFill="0" applyBorder="0" applyAlignment="0" applyProtection="0">
      <alignment vertical="center"/>
    </xf>
    <xf numFmtId="0" fontId="32" fillId="0" borderId="25" applyNumberFormat="0" applyFill="0" applyAlignment="0" applyProtection="0">
      <alignment vertical="center"/>
    </xf>
    <xf numFmtId="0" fontId="36" fillId="0" borderId="0" applyNumberFormat="0" applyFill="0" applyBorder="0" applyAlignment="0" applyProtection="0">
      <alignment vertical="center"/>
    </xf>
    <xf numFmtId="0" fontId="27" fillId="18" borderId="22" applyNumberFormat="0" applyAlignment="0" applyProtection="0">
      <alignment vertical="center"/>
    </xf>
    <xf numFmtId="0" fontId="18" fillId="34" borderId="0" applyNumberFormat="0" applyBorder="0" applyAlignment="0" applyProtection="0">
      <alignment vertical="center"/>
    </xf>
    <xf numFmtId="41" fontId="23" fillId="0" borderId="0" applyFont="0" applyFill="0" applyBorder="0" applyAlignment="0" applyProtection="0">
      <alignment vertical="center"/>
    </xf>
    <xf numFmtId="0" fontId="18" fillId="15" borderId="0" applyNumberFormat="0" applyBorder="0" applyAlignment="0" applyProtection="0">
      <alignment vertical="center"/>
    </xf>
    <xf numFmtId="0" fontId="23" fillId="14" borderId="21" applyNumberFormat="0" applyFont="0" applyAlignment="0" applyProtection="0">
      <alignment vertical="center"/>
    </xf>
    <xf numFmtId="0" fontId="26" fillId="13" borderId="0" applyNumberFormat="0" applyBorder="0" applyAlignment="0" applyProtection="0">
      <alignment vertical="center"/>
    </xf>
    <xf numFmtId="44"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24" fillId="0" borderId="20" applyNumberFormat="0" applyFill="0" applyAlignment="0" applyProtection="0">
      <alignment vertical="center"/>
    </xf>
    <xf numFmtId="0" fontId="32" fillId="0" borderId="0" applyNumberFormat="0" applyFill="0" applyBorder="0" applyAlignment="0" applyProtection="0">
      <alignment vertical="center"/>
    </xf>
    <xf numFmtId="9" fontId="23" fillId="0" borderId="0" applyFont="0" applyFill="0" applyBorder="0" applyAlignment="0" applyProtection="0">
      <alignment vertical="center"/>
    </xf>
    <xf numFmtId="0" fontId="22" fillId="0" borderId="19" applyNumberFormat="0" applyFill="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21" fillId="0" borderId="18" applyNumberFormat="0" applyFill="0" applyAlignment="0" applyProtection="0">
      <alignment vertical="center"/>
    </xf>
    <xf numFmtId="0" fontId="18" fillId="8"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19" fillId="0" borderId="0" applyNumberFormat="0" applyFill="0" applyBorder="0" applyAlignment="0" applyProtection="0">
      <alignment vertical="center"/>
    </xf>
    <xf numFmtId="0" fontId="25" fillId="12"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cellStyleXfs>
  <cellXfs count="105">
    <xf numFmtId="0" fontId="0" fillId="0" borderId="0" xfId="0" applyFont="1">
      <alignment vertical="center"/>
    </xf>
    <xf numFmtId="0" fontId="1" fillId="0" borderId="0" xfId="10" applyFont="1" applyAlignment="1">
      <alignment wrapText="1"/>
    </xf>
    <xf numFmtId="0" fontId="1" fillId="0" borderId="0" xfId="1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10" applyFont="1" applyFill="1" applyAlignment="1">
      <alignment horizontal="center" vertical="center" wrapText="1"/>
    </xf>
    <xf numFmtId="0" fontId="4" fillId="0" borderId="1" xfId="10" applyFont="1" applyFill="1" applyBorder="1" applyAlignment="1">
      <alignment horizontal="center" vertical="center" wrapText="1"/>
    </xf>
    <xf numFmtId="49" fontId="4" fillId="0" borderId="1" xfId="10" applyNumberFormat="1" applyFont="1" applyFill="1" applyBorder="1" applyAlignment="1">
      <alignment horizontal="center" vertical="center" wrapText="1"/>
    </xf>
    <xf numFmtId="49" fontId="4" fillId="0" borderId="1" xfId="10" applyNumberFormat="1" applyFont="1" applyFill="1" applyBorder="1" applyAlignment="1">
      <alignment horizontal="left" vertical="center" wrapText="1"/>
    </xf>
    <xf numFmtId="0" fontId="4" fillId="0" borderId="1" xfId="10" applyFont="1" applyFill="1" applyBorder="1" applyAlignment="1">
      <alignment vertical="center" wrapText="1"/>
    </xf>
    <xf numFmtId="176" fontId="4" fillId="0" borderId="1" xfId="10" applyNumberFormat="1" applyFont="1" applyFill="1" applyBorder="1" applyAlignment="1">
      <alignment horizontal="right" vertical="center" wrapText="1"/>
    </xf>
    <xf numFmtId="176" fontId="4" fillId="0" borderId="1" xfId="10" applyNumberFormat="1" applyFont="1" applyFill="1" applyBorder="1" applyAlignment="1">
      <alignment horizontal="center" vertical="center" wrapText="1"/>
    </xf>
    <xf numFmtId="49" fontId="4" fillId="0" borderId="2" xfId="10" applyNumberFormat="1" applyFont="1" applyFill="1" applyBorder="1" applyAlignment="1">
      <alignment horizontal="left" vertical="center" wrapText="1"/>
    </xf>
    <xf numFmtId="49" fontId="4" fillId="0" borderId="3" xfId="10" applyNumberFormat="1" applyFont="1" applyFill="1" applyBorder="1" applyAlignment="1">
      <alignment horizontal="left" vertical="center" wrapText="1"/>
    </xf>
    <xf numFmtId="0" fontId="4" fillId="0" borderId="2" xfId="10" applyFont="1" applyFill="1" applyBorder="1" applyAlignment="1">
      <alignment horizontal="center" vertical="center" wrapText="1"/>
    </xf>
    <xf numFmtId="0" fontId="4" fillId="0" borderId="3"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4" fillId="0" borderId="1" xfId="10" applyFont="1" applyFill="1" applyBorder="1" applyAlignment="1">
      <alignment horizontal="left" vertical="center" wrapText="1"/>
    </xf>
    <xf numFmtId="0" fontId="4" fillId="0" borderId="6" xfId="10" applyFont="1" applyFill="1" applyBorder="1" applyAlignment="1">
      <alignment horizontal="center" vertical="center" wrapText="1"/>
    </xf>
    <xf numFmtId="49" fontId="4" fillId="0" borderId="4" xfId="10" applyNumberFormat="1" applyFont="1" applyFill="1" applyBorder="1" applyAlignment="1">
      <alignment horizontal="center" vertical="center" wrapText="1"/>
    </xf>
    <xf numFmtId="0" fontId="4" fillId="0" borderId="7" xfId="10" applyFont="1" applyFill="1" applyBorder="1" applyAlignment="1">
      <alignment horizontal="center" vertical="center" wrapText="1"/>
    </xf>
    <xf numFmtId="0" fontId="4" fillId="0" borderId="1" xfId="10" applyFont="1" applyBorder="1" applyAlignment="1">
      <alignment horizontal="center" vertical="center" wrapText="1"/>
    </xf>
    <xf numFmtId="0" fontId="4" fillId="0" borderId="1" xfId="10" applyFont="1" applyBorder="1" applyAlignment="1">
      <alignment vertical="center" wrapText="1"/>
    </xf>
    <xf numFmtId="0" fontId="4" fillId="0" borderId="0" xfId="10" applyFont="1" applyAlignment="1">
      <alignment horizontal="center" vertical="center" wrapText="1"/>
    </xf>
    <xf numFmtId="0" fontId="4" fillId="0" borderId="0" xfId="10" applyFont="1" applyAlignment="1">
      <alignment horizontal="left" vertical="center" wrapText="1"/>
    </xf>
    <xf numFmtId="10" fontId="4" fillId="0" borderId="1" xfId="10" applyNumberFormat="1" applyFont="1" applyFill="1" applyBorder="1" applyAlignment="1">
      <alignment horizontal="right" vertical="center" wrapText="1"/>
    </xf>
    <xf numFmtId="49" fontId="4" fillId="0" borderId="4" xfId="10" applyNumberFormat="1" applyFont="1" applyFill="1" applyBorder="1" applyAlignment="1">
      <alignment horizontal="left" vertical="center" wrapText="1"/>
    </xf>
    <xf numFmtId="176" fontId="4" fillId="0" borderId="1" xfId="10" applyNumberFormat="1" applyFont="1" applyFill="1" applyBorder="1" applyAlignment="1">
      <alignment horizontal="left" vertical="center" wrapText="1"/>
    </xf>
    <xf numFmtId="177" fontId="4" fillId="0" borderId="1" xfId="10" applyNumberFormat="1" applyFont="1" applyFill="1" applyBorder="1" applyAlignment="1">
      <alignment horizontal="center" vertical="center" wrapText="1"/>
    </xf>
    <xf numFmtId="0" fontId="5" fillId="0" borderId="0" xfId="0" applyFont="1" applyFill="1" applyBorder="1" applyAlignment="1">
      <alignment horizontal="right" vertical="center"/>
    </xf>
    <xf numFmtId="49" fontId="4" fillId="0" borderId="1" xfId="10" applyNumberFormat="1" applyFont="1" applyFill="1" applyBorder="1" applyAlignment="1">
      <alignment horizontal="left" vertical="top" wrapText="1"/>
    </xf>
    <xf numFmtId="0" fontId="6" fillId="0" borderId="1" xfId="10" applyFont="1" applyFill="1" applyBorder="1" applyAlignment="1">
      <alignment horizontal="center" vertical="center" wrapText="1"/>
    </xf>
    <xf numFmtId="0" fontId="6" fillId="0" borderId="0" xfId="10" applyFont="1" applyAlignment="1">
      <alignment horizontal="center" vertical="center" wrapText="1"/>
    </xf>
    <xf numFmtId="0" fontId="4" fillId="0" borderId="8" xfId="10" applyFont="1" applyFill="1" applyBorder="1" applyAlignment="1">
      <alignment horizontal="center" vertical="center" wrapText="1"/>
    </xf>
    <xf numFmtId="0" fontId="4" fillId="0" borderId="9" xfId="10" applyFont="1" applyFill="1" applyBorder="1" applyAlignment="1">
      <alignment horizontal="center" vertical="center" wrapText="1"/>
    </xf>
    <xf numFmtId="31" fontId="4" fillId="0" borderId="1" xfId="10" applyNumberFormat="1" applyFont="1" applyFill="1" applyBorder="1" applyAlignment="1">
      <alignment horizontal="center" vertical="center" wrapText="1"/>
    </xf>
    <xf numFmtId="49" fontId="4" fillId="0" borderId="2" xfId="10" applyNumberFormat="1" applyFont="1" applyFill="1" applyBorder="1" applyAlignment="1">
      <alignment horizontal="center" vertical="center" wrapText="1"/>
    </xf>
    <xf numFmtId="49" fontId="4" fillId="0" borderId="3" xfId="10" applyNumberFormat="1" applyFont="1" applyFill="1" applyBorder="1" applyAlignment="1">
      <alignment horizontal="center" vertical="center" wrapText="1"/>
    </xf>
    <xf numFmtId="176" fontId="4" fillId="0" borderId="1" xfId="10" applyNumberFormat="1" applyFont="1" applyFill="1" applyBorder="1" applyAlignment="1">
      <alignment vertical="center" wrapText="1"/>
    </xf>
    <xf numFmtId="178" fontId="4" fillId="0" borderId="1" xfId="10" applyNumberFormat="1" applyFont="1" applyFill="1" applyBorder="1" applyAlignment="1">
      <alignment horizontal="center" vertical="center" wrapText="1"/>
    </xf>
    <xf numFmtId="0" fontId="1" fillId="0" borderId="0" xfId="10" applyFont="1" applyFill="1" applyAlignment="1">
      <alignment wrapText="1"/>
    </xf>
    <xf numFmtId="0" fontId="1" fillId="0" borderId="0" xfId="10" applyFont="1" applyFill="1" applyAlignment="1">
      <alignment vertical="center" wrapText="1"/>
    </xf>
    <xf numFmtId="0" fontId="4" fillId="0" borderId="1" xfId="10" applyFont="1" applyFill="1" applyBorder="1" applyAlignment="1">
      <alignment horizontal="center" wrapText="1"/>
    </xf>
    <xf numFmtId="0" fontId="4" fillId="0" borderId="0" xfId="10" applyFont="1" applyFill="1" applyAlignment="1">
      <alignment horizontal="center" vertical="center" wrapText="1"/>
    </xf>
    <xf numFmtId="0" fontId="4" fillId="0" borderId="0" xfId="10" applyFont="1" applyFill="1" applyAlignment="1">
      <alignment horizontal="left" vertical="center" wrapText="1"/>
    </xf>
    <xf numFmtId="0" fontId="6" fillId="0" borderId="0" xfId="10" applyFont="1" applyFill="1" applyAlignment="1">
      <alignment horizontal="center" vertical="center" wrapText="1"/>
    </xf>
    <xf numFmtId="49" fontId="4" fillId="0" borderId="5" xfId="10" applyNumberFormat="1" applyFont="1" applyFill="1" applyBorder="1" applyAlignment="1">
      <alignment horizontal="center" vertical="center" wrapText="1"/>
    </xf>
    <xf numFmtId="0" fontId="4" fillId="0" borderId="10" xfId="10" applyFont="1" applyFill="1" applyBorder="1" applyAlignment="1">
      <alignment horizontal="center" vertical="center" wrapText="1"/>
    </xf>
    <xf numFmtId="177" fontId="4" fillId="0" borderId="10" xfId="10" applyNumberFormat="1" applyFont="1" applyFill="1" applyBorder="1" applyAlignment="1">
      <alignment horizontal="center" vertical="center" wrapText="1"/>
    </xf>
    <xf numFmtId="177" fontId="4" fillId="0" borderId="9" xfId="10" applyNumberFormat="1" applyFont="1" applyFill="1" applyBorder="1" applyAlignment="1">
      <alignment horizontal="center" vertical="center" wrapText="1"/>
    </xf>
    <xf numFmtId="0" fontId="4" fillId="0" borderId="11" xfId="10" applyFont="1" applyFill="1" applyBorder="1" applyAlignment="1">
      <alignment horizontal="center" vertical="center" wrapText="1"/>
    </xf>
    <xf numFmtId="0" fontId="7" fillId="0" borderId="0" xfId="0" applyFont="1" applyFill="1" applyBorder="1" applyAlignment="1"/>
    <xf numFmtId="0" fontId="7" fillId="0" borderId="0" xfId="1" applyFill="1" applyAlignment="1">
      <alignment vertical="center"/>
    </xf>
    <xf numFmtId="0" fontId="7" fillId="0" borderId="0" xfId="1"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 xfId="0" applyFont="1" applyFill="1" applyBorder="1" applyAlignment="1">
      <alignment horizontal="right" vertical="center" shrinkToFit="1"/>
    </xf>
    <xf numFmtId="49" fontId="11" fillId="0" borderId="1" xfId="0" applyNumberFormat="1" applyFont="1" applyFill="1" applyBorder="1" applyAlignment="1">
      <alignment horizontal="right"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horizontal="center" vertical="center" shrinkToFit="1"/>
    </xf>
    <xf numFmtId="0" fontId="5" fillId="0" borderId="0" xfId="0" applyFont="1" applyFill="1" applyAlignment="1">
      <alignment horizontal="left" vertical="top" wrapText="1"/>
    </xf>
    <xf numFmtId="0" fontId="10" fillId="0" borderId="0" xfId="0" applyFont="1" applyFill="1" applyBorder="1" applyAlignment="1">
      <alignment horizontal="center"/>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8" fillId="0" borderId="0" xfId="0" applyFont="1" applyFill="1" applyAlignment="1">
      <alignment horizontal="center" wrapText="1"/>
    </xf>
    <xf numFmtId="0" fontId="7" fillId="0" borderId="0" xfId="0" applyFont="1" applyFill="1" applyBorder="1" applyAlignment="1">
      <alignment wrapText="1"/>
    </xf>
    <xf numFmtId="4" fontId="11" fillId="0" borderId="3" xfId="0" applyNumberFormat="1" applyFont="1" applyFill="1" applyBorder="1" applyAlignment="1">
      <alignment horizontal="center" vertical="center" wrapText="1" shrinkToFit="1"/>
    </xf>
    <xf numFmtId="4" fontId="11" fillId="0" borderId="4"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4" fontId="11"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0" fillId="0" borderId="0" xfId="0" applyFont="1" applyFill="1" applyBorder="1" applyAlignment="1">
      <alignment horizontal="right"/>
    </xf>
    <xf numFmtId="0" fontId="12" fillId="0" borderId="0" xfId="0" applyFont="1" applyAlignment="1">
      <alignment horizontal="center" vertical="center"/>
    </xf>
    <xf numFmtId="0" fontId="5" fillId="0" borderId="0" xfId="0" applyFont="1" applyAlignment="1"/>
    <xf numFmtId="0" fontId="13" fillId="2" borderId="17" xfId="0" applyNumberFormat="1" applyFont="1" applyFill="1" applyBorder="1" applyAlignment="1">
      <alignment horizontal="center" vertical="center"/>
    </xf>
    <xf numFmtId="0" fontId="13" fillId="2" borderId="17" xfId="0" applyNumberFormat="1" applyFont="1" applyFill="1" applyBorder="1" applyAlignment="1">
      <alignment horizontal="left" vertical="center"/>
    </xf>
    <xf numFmtId="4" fontId="13" fillId="2" borderId="17" xfId="0" applyNumberFormat="1" applyFont="1" applyFill="1" applyBorder="1" applyAlignment="1">
      <alignment horizontal="right" vertical="center"/>
    </xf>
    <xf numFmtId="0" fontId="13" fillId="2" borderId="17" xfId="0" applyNumberFormat="1" applyFont="1" applyFill="1" applyBorder="1" applyAlignment="1">
      <alignment horizontal="left" vertical="center" wrapText="1"/>
    </xf>
    <xf numFmtId="0" fontId="14" fillId="0" borderId="0" xfId="0" applyFont="1" applyAlignment="1"/>
    <xf numFmtId="3" fontId="13" fillId="2" borderId="17" xfId="0" applyNumberFormat="1" applyFont="1" applyFill="1" applyBorder="1" applyAlignment="1">
      <alignment horizontal="right" vertical="center"/>
    </xf>
    <xf numFmtId="0" fontId="7" fillId="0" borderId="0" xfId="0" applyFont="1" applyAlignment="1"/>
    <xf numFmtId="0" fontId="13" fillId="3" borderId="17" xfId="0" applyNumberFormat="1" applyFont="1" applyFill="1" applyBorder="1" applyAlignment="1">
      <alignment horizontal="center" vertical="center" wrapText="1"/>
    </xf>
    <xf numFmtId="0" fontId="15" fillId="0" borderId="0" xfId="0" applyFont="1" applyAlignment="1">
      <alignment horizontal="center" vertical="center"/>
    </xf>
    <xf numFmtId="0" fontId="13" fillId="3" borderId="17" xfId="0" applyNumberFormat="1" applyFont="1" applyFill="1" applyBorder="1" applyAlignment="1">
      <alignment horizontal="center" vertical="center"/>
    </xf>
    <xf numFmtId="4" fontId="13" fillId="2" borderId="17" xfId="0" applyNumberFormat="1" applyFont="1" applyFill="1" applyBorder="1" applyAlignment="1">
      <alignment horizontal="left" vertical="center"/>
    </xf>
    <xf numFmtId="0" fontId="13" fillId="3" borderId="17" xfId="0" applyNumberFormat="1" applyFont="1" applyFill="1" applyBorder="1" applyAlignment="1">
      <alignment horizontal="left" vertical="center"/>
    </xf>
    <xf numFmtId="0" fontId="16" fillId="2" borderId="17" xfId="0" applyNumberFormat="1" applyFont="1" applyFill="1" applyBorder="1" applyAlignment="1">
      <alignment horizontal="right" vertical="center"/>
    </xf>
    <xf numFmtId="0" fontId="13" fillId="2" borderId="17" xfId="0" applyNumberFormat="1" applyFont="1" applyFill="1" applyBorder="1" applyAlignment="1">
      <alignment horizontal="right" vertical="center"/>
    </xf>
    <xf numFmtId="4" fontId="16" fillId="2" borderId="17" xfId="0" applyNumberFormat="1" applyFont="1" applyFill="1" applyBorder="1" applyAlignment="1">
      <alignment horizontal="right" vertical="center"/>
    </xf>
    <xf numFmtId="4" fontId="13" fillId="3" borderId="17" xfId="0" applyNumberFormat="1" applyFont="1" applyFill="1" applyBorder="1" applyAlignment="1">
      <alignment horizontal="center" vertical="center"/>
    </xf>
    <xf numFmtId="0" fontId="4" fillId="0" borderId="1" xfId="10" applyFont="1" applyFill="1" applyBorder="1" applyAlignment="1" quotePrefix="1">
      <alignment horizontal="center" vertical="center" wrapText="1"/>
    </xf>
  </cellXfs>
  <cellStyles count="51">
    <cellStyle name="常规" xfId="0" builtinId="0"/>
    <cellStyle name="常规_04-分类改革-预算表"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3" sqref="A3"/>
    </sheetView>
  </sheetViews>
  <sheetFormatPr defaultColWidth="9" defaultRowHeight="14.25" outlineLevelCol="5"/>
  <cols>
    <col min="1" max="1" width="36.125" customWidth="1"/>
    <col min="2" max="2" width="4.75" customWidth="1"/>
    <col min="3" max="3" width="19.5" customWidth="1"/>
    <col min="4" max="4" width="32.625" customWidth="1"/>
    <col min="5" max="5" width="4.75" customWidth="1"/>
    <col min="6" max="6" width="18.625" customWidth="1"/>
  </cols>
  <sheetData>
    <row r="1" ht="27" spans="3:3">
      <c r="C1" s="97" t="s">
        <v>0</v>
      </c>
    </row>
    <row r="2" ht="15.75" spans="6:6">
      <c r="F2" s="95" t="s">
        <v>1</v>
      </c>
    </row>
    <row r="3" ht="15.75" spans="1:6">
      <c r="A3" s="95" t="s">
        <v>2</v>
      </c>
      <c r="F3" s="95"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100" t="s">
        <v>13</v>
      </c>
      <c r="B7" s="98" t="s">
        <v>11</v>
      </c>
      <c r="C7" s="91">
        <v>45832847.95</v>
      </c>
      <c r="D7" s="100" t="s">
        <v>14</v>
      </c>
      <c r="E7" s="98" t="s">
        <v>15</v>
      </c>
      <c r="F7" s="91">
        <v>710951.08</v>
      </c>
    </row>
    <row r="8" ht="19.5" customHeight="1" spans="1:6">
      <c r="A8" s="100" t="s">
        <v>16</v>
      </c>
      <c r="B8" s="98" t="s">
        <v>12</v>
      </c>
      <c r="C8" s="91"/>
      <c r="D8" s="100" t="s">
        <v>17</v>
      </c>
      <c r="E8" s="98" t="s">
        <v>18</v>
      </c>
      <c r="F8" s="91"/>
    </row>
    <row r="9" ht="19.5" customHeight="1" spans="1:6">
      <c r="A9" s="100" t="s">
        <v>19</v>
      </c>
      <c r="B9" s="98" t="s">
        <v>20</v>
      </c>
      <c r="C9" s="91"/>
      <c r="D9" s="100" t="s">
        <v>21</v>
      </c>
      <c r="E9" s="98" t="s">
        <v>22</v>
      </c>
      <c r="F9" s="91"/>
    </row>
    <row r="10" ht="19.5" customHeight="1" spans="1:6">
      <c r="A10" s="100" t="s">
        <v>23</v>
      </c>
      <c r="B10" s="98" t="s">
        <v>24</v>
      </c>
      <c r="C10" s="91">
        <v>0</v>
      </c>
      <c r="D10" s="100" t="s">
        <v>25</v>
      </c>
      <c r="E10" s="98" t="s">
        <v>26</v>
      </c>
      <c r="F10" s="91"/>
    </row>
    <row r="11" ht="19.5" customHeight="1" spans="1:6">
      <c r="A11" s="100" t="s">
        <v>27</v>
      </c>
      <c r="B11" s="98" t="s">
        <v>28</v>
      </c>
      <c r="C11" s="91">
        <v>0</v>
      </c>
      <c r="D11" s="100" t="s">
        <v>29</v>
      </c>
      <c r="E11" s="98" t="s">
        <v>30</v>
      </c>
      <c r="F11" s="91"/>
    </row>
    <row r="12" ht="19.5" customHeight="1" spans="1:6">
      <c r="A12" s="100" t="s">
        <v>31</v>
      </c>
      <c r="B12" s="98" t="s">
        <v>32</v>
      </c>
      <c r="C12" s="91">
        <v>0</v>
      </c>
      <c r="D12" s="100" t="s">
        <v>33</v>
      </c>
      <c r="E12" s="98" t="s">
        <v>34</v>
      </c>
      <c r="F12" s="91"/>
    </row>
    <row r="13" ht="19.5" customHeight="1" spans="1:6">
      <c r="A13" s="100" t="s">
        <v>35</v>
      </c>
      <c r="B13" s="98" t="s">
        <v>36</v>
      </c>
      <c r="C13" s="91">
        <v>0</v>
      </c>
      <c r="D13" s="100" t="s">
        <v>37</v>
      </c>
      <c r="E13" s="98" t="s">
        <v>38</v>
      </c>
      <c r="F13" s="91"/>
    </row>
    <row r="14" ht="19.5" customHeight="1" spans="1:6">
      <c r="A14" s="100" t="s">
        <v>39</v>
      </c>
      <c r="B14" s="98" t="s">
        <v>40</v>
      </c>
      <c r="C14" s="91">
        <v>0</v>
      </c>
      <c r="D14" s="100" t="s">
        <v>41</v>
      </c>
      <c r="E14" s="98" t="s">
        <v>42</v>
      </c>
      <c r="F14" s="91">
        <v>19456569.16</v>
      </c>
    </row>
    <row r="15" ht="19.5" customHeight="1" spans="1:6">
      <c r="A15" s="100"/>
      <c r="B15" s="98" t="s">
        <v>43</v>
      </c>
      <c r="C15" s="102"/>
      <c r="D15" s="100" t="s">
        <v>44</v>
      </c>
      <c r="E15" s="98" t="s">
        <v>45</v>
      </c>
      <c r="F15" s="91">
        <v>23608640.71</v>
      </c>
    </row>
    <row r="16" ht="19.5" customHeight="1" spans="1:6">
      <c r="A16" s="100"/>
      <c r="B16" s="98" t="s">
        <v>46</v>
      </c>
      <c r="C16" s="102"/>
      <c r="D16" s="100" t="s">
        <v>47</v>
      </c>
      <c r="E16" s="98" t="s">
        <v>48</v>
      </c>
      <c r="F16" s="91"/>
    </row>
    <row r="17" ht="19.5" customHeight="1" spans="1:6">
      <c r="A17" s="100"/>
      <c r="B17" s="98" t="s">
        <v>49</v>
      </c>
      <c r="C17" s="102"/>
      <c r="D17" s="100" t="s">
        <v>50</v>
      </c>
      <c r="E17" s="98" t="s">
        <v>51</v>
      </c>
      <c r="F17" s="91"/>
    </row>
    <row r="18" ht="19.5" customHeight="1" spans="1:6">
      <c r="A18" s="100"/>
      <c r="B18" s="98" t="s">
        <v>52</v>
      </c>
      <c r="C18" s="102"/>
      <c r="D18" s="100" t="s">
        <v>53</v>
      </c>
      <c r="E18" s="98" t="s">
        <v>54</v>
      </c>
      <c r="F18" s="91">
        <v>1215476</v>
      </c>
    </row>
    <row r="19" ht="19.5" customHeight="1" spans="1:6">
      <c r="A19" s="100"/>
      <c r="B19" s="98" t="s">
        <v>55</v>
      </c>
      <c r="C19" s="102"/>
      <c r="D19" s="100" t="s">
        <v>56</v>
      </c>
      <c r="E19" s="98" t="s">
        <v>57</v>
      </c>
      <c r="F19" s="91"/>
    </row>
    <row r="20" ht="19.5" customHeight="1" spans="1:6">
      <c r="A20" s="100"/>
      <c r="B20" s="98" t="s">
        <v>58</v>
      </c>
      <c r="C20" s="102"/>
      <c r="D20" s="100" t="s">
        <v>59</v>
      </c>
      <c r="E20" s="98" t="s">
        <v>60</v>
      </c>
      <c r="F20" s="91"/>
    </row>
    <row r="21" ht="19.5" customHeight="1" spans="1:6">
      <c r="A21" s="100"/>
      <c r="B21" s="98" t="s">
        <v>61</v>
      </c>
      <c r="C21" s="102"/>
      <c r="D21" s="100" t="s">
        <v>62</v>
      </c>
      <c r="E21" s="98" t="s">
        <v>63</v>
      </c>
      <c r="F21" s="91"/>
    </row>
    <row r="22" ht="19.5" customHeight="1" spans="1:6">
      <c r="A22" s="100"/>
      <c r="B22" s="98" t="s">
        <v>64</v>
      </c>
      <c r="C22" s="102"/>
      <c r="D22" s="100" t="s">
        <v>65</v>
      </c>
      <c r="E22" s="98" t="s">
        <v>66</v>
      </c>
      <c r="F22" s="91"/>
    </row>
    <row r="23" ht="19.5" customHeight="1" spans="1:6">
      <c r="A23" s="100"/>
      <c r="B23" s="98" t="s">
        <v>67</v>
      </c>
      <c r="C23" s="102"/>
      <c r="D23" s="100" t="s">
        <v>68</v>
      </c>
      <c r="E23" s="98" t="s">
        <v>69</v>
      </c>
      <c r="F23" s="91"/>
    </row>
    <row r="24" ht="19.5" customHeight="1" spans="1:6">
      <c r="A24" s="100"/>
      <c r="B24" s="98" t="s">
        <v>70</v>
      </c>
      <c r="C24" s="102"/>
      <c r="D24" s="100" t="s">
        <v>71</v>
      </c>
      <c r="E24" s="98" t="s">
        <v>72</v>
      </c>
      <c r="F24" s="91"/>
    </row>
    <row r="25" ht="19.5" customHeight="1" spans="1:6">
      <c r="A25" s="100"/>
      <c r="B25" s="98" t="s">
        <v>73</v>
      </c>
      <c r="C25" s="102"/>
      <c r="D25" s="100" t="s">
        <v>74</v>
      </c>
      <c r="E25" s="98" t="s">
        <v>75</v>
      </c>
      <c r="F25" s="91">
        <v>841211</v>
      </c>
    </row>
    <row r="26" ht="19.5" customHeight="1" spans="1:6">
      <c r="A26" s="100"/>
      <c r="B26" s="98" t="s">
        <v>76</v>
      </c>
      <c r="C26" s="102"/>
      <c r="D26" s="100" t="s">
        <v>77</v>
      </c>
      <c r="E26" s="98" t="s">
        <v>78</v>
      </c>
      <c r="F26" s="91"/>
    </row>
    <row r="27" ht="19.5" customHeight="1" spans="1:6">
      <c r="A27" s="100"/>
      <c r="B27" s="98" t="s">
        <v>79</v>
      </c>
      <c r="C27" s="102"/>
      <c r="D27" s="100" t="s">
        <v>80</v>
      </c>
      <c r="E27" s="98" t="s">
        <v>81</v>
      </c>
      <c r="F27" s="91"/>
    </row>
    <row r="28" ht="19.5" customHeight="1" spans="1:6">
      <c r="A28" s="100"/>
      <c r="B28" s="98" t="s">
        <v>82</v>
      </c>
      <c r="C28" s="102"/>
      <c r="D28" s="100" t="s">
        <v>83</v>
      </c>
      <c r="E28" s="98" t="s">
        <v>84</v>
      </c>
      <c r="F28" s="91"/>
    </row>
    <row r="29" ht="19.5" customHeight="1" spans="1:6">
      <c r="A29" s="100"/>
      <c r="B29" s="98" t="s">
        <v>85</v>
      </c>
      <c r="C29" s="102"/>
      <c r="D29" s="100" t="s">
        <v>86</v>
      </c>
      <c r="E29" s="98" t="s">
        <v>87</v>
      </c>
      <c r="F29" s="91"/>
    </row>
    <row r="30" ht="19.5" customHeight="1" spans="1:6">
      <c r="A30" s="98"/>
      <c r="B30" s="98" t="s">
        <v>88</v>
      </c>
      <c r="C30" s="102"/>
      <c r="D30" s="100" t="s">
        <v>89</v>
      </c>
      <c r="E30" s="98" t="s">
        <v>90</v>
      </c>
      <c r="F30" s="91"/>
    </row>
    <row r="31" ht="19.5" customHeight="1" spans="1:6">
      <c r="A31" s="98"/>
      <c r="B31" s="98" t="s">
        <v>91</v>
      </c>
      <c r="C31" s="102"/>
      <c r="D31" s="100" t="s">
        <v>92</v>
      </c>
      <c r="E31" s="98" t="s">
        <v>93</v>
      </c>
      <c r="F31" s="91"/>
    </row>
    <row r="32" ht="19.5" customHeight="1" spans="1:6">
      <c r="A32" s="98"/>
      <c r="B32" s="98" t="s">
        <v>94</v>
      </c>
      <c r="C32" s="102"/>
      <c r="D32" s="100" t="s">
        <v>95</v>
      </c>
      <c r="E32" s="98" t="s">
        <v>96</v>
      </c>
      <c r="F32" s="91"/>
    </row>
    <row r="33" ht="19.5" customHeight="1" spans="1:6">
      <c r="A33" s="98" t="s">
        <v>97</v>
      </c>
      <c r="B33" s="98" t="s">
        <v>98</v>
      </c>
      <c r="C33" s="91">
        <v>45832847.95</v>
      </c>
      <c r="D33" s="98" t="s">
        <v>99</v>
      </c>
      <c r="E33" s="98" t="s">
        <v>100</v>
      </c>
      <c r="F33" s="91">
        <v>45832847.95</v>
      </c>
    </row>
    <row r="34" ht="19.5" customHeight="1" spans="1:6">
      <c r="A34" s="98" t="s">
        <v>101</v>
      </c>
      <c r="B34" s="98" t="s">
        <v>102</v>
      </c>
      <c r="C34" s="91">
        <v>0</v>
      </c>
      <c r="D34" s="100" t="s">
        <v>103</v>
      </c>
      <c r="E34" s="98" t="s">
        <v>104</v>
      </c>
      <c r="F34" s="91"/>
    </row>
    <row r="35" ht="19.5" customHeight="1" spans="1:6">
      <c r="A35" s="98" t="s">
        <v>105</v>
      </c>
      <c r="B35" s="98" t="s">
        <v>106</v>
      </c>
      <c r="C35" s="91">
        <v>442677.44</v>
      </c>
      <c r="D35" s="100" t="s">
        <v>107</v>
      </c>
      <c r="E35" s="98" t="s">
        <v>108</v>
      </c>
      <c r="F35" s="91">
        <v>442677.44</v>
      </c>
    </row>
    <row r="36" ht="19.5" customHeight="1" spans="1:6">
      <c r="A36" s="98" t="s">
        <v>109</v>
      </c>
      <c r="B36" s="98" t="s">
        <v>110</v>
      </c>
      <c r="C36" s="91">
        <v>46275525.39</v>
      </c>
      <c r="D36" s="98" t="s">
        <v>109</v>
      </c>
      <c r="E36" s="98" t="s">
        <v>111</v>
      </c>
      <c r="F36" s="91">
        <v>46275525.39</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87" t="s">
        <v>484</v>
      </c>
    </row>
    <row r="2" spans="5:5">
      <c r="E2" s="88" t="s">
        <v>485</v>
      </c>
    </row>
    <row r="3" spans="1:5">
      <c r="A3" s="88" t="s">
        <v>2</v>
      </c>
      <c r="E3" s="88" t="s">
        <v>3</v>
      </c>
    </row>
    <row r="4" ht="15" customHeight="1" spans="1:5">
      <c r="A4" s="89" t="s">
        <v>486</v>
      </c>
      <c r="B4" s="89" t="s">
        <v>7</v>
      </c>
      <c r="C4" s="89" t="s">
        <v>487</v>
      </c>
      <c r="D4" s="89" t="s">
        <v>488</v>
      </c>
      <c r="E4" s="89" t="s">
        <v>489</v>
      </c>
    </row>
    <row r="5" ht="15" customHeight="1" spans="1:5">
      <c r="A5" s="89" t="s">
        <v>490</v>
      </c>
      <c r="B5" s="89"/>
      <c r="C5" s="89" t="s">
        <v>11</v>
      </c>
      <c r="D5" s="89" t="s">
        <v>12</v>
      </c>
      <c r="E5" s="89" t="s">
        <v>20</v>
      </c>
    </row>
    <row r="6" ht="15" customHeight="1" spans="1:5">
      <c r="A6" s="90" t="s">
        <v>491</v>
      </c>
      <c r="B6" s="89" t="s">
        <v>11</v>
      </c>
      <c r="C6" s="89" t="s">
        <v>492</v>
      </c>
      <c r="D6" s="89" t="s">
        <v>492</v>
      </c>
      <c r="E6" s="89" t="s">
        <v>492</v>
      </c>
    </row>
    <row r="7" ht="15" customHeight="1" spans="1:5">
      <c r="A7" s="90" t="s">
        <v>493</v>
      </c>
      <c r="B7" s="89" t="s">
        <v>12</v>
      </c>
      <c r="C7" s="91">
        <v>78000</v>
      </c>
      <c r="D7" s="91">
        <v>56444.05</v>
      </c>
      <c r="E7" s="91">
        <v>56444.05</v>
      </c>
    </row>
    <row r="8" ht="15" customHeight="1" spans="1:5">
      <c r="A8" s="90" t="s">
        <v>494</v>
      </c>
      <c r="B8" s="89" t="s">
        <v>20</v>
      </c>
      <c r="C8" s="91"/>
      <c r="D8" s="91">
        <v>0</v>
      </c>
      <c r="E8" s="91"/>
    </row>
    <row r="9" ht="15" customHeight="1" spans="1:5">
      <c r="A9" s="90" t="s">
        <v>495</v>
      </c>
      <c r="B9" s="89" t="s">
        <v>24</v>
      </c>
      <c r="C9" s="91">
        <v>38000</v>
      </c>
      <c r="D9" s="91">
        <v>36736.49</v>
      </c>
      <c r="E9" s="91">
        <v>36736.49</v>
      </c>
    </row>
    <row r="10" ht="15" customHeight="1" spans="1:5">
      <c r="A10" s="90" t="s">
        <v>496</v>
      </c>
      <c r="B10" s="89" t="s">
        <v>28</v>
      </c>
      <c r="C10" s="91"/>
      <c r="D10" s="91">
        <v>0</v>
      </c>
      <c r="E10" s="91"/>
    </row>
    <row r="11" ht="15" customHeight="1" spans="1:5">
      <c r="A11" s="90" t="s">
        <v>497</v>
      </c>
      <c r="B11" s="89" t="s">
        <v>32</v>
      </c>
      <c r="C11" s="91">
        <v>38000</v>
      </c>
      <c r="D11" s="91">
        <v>36736.49</v>
      </c>
      <c r="E11" s="91">
        <v>36736.49</v>
      </c>
    </row>
    <row r="12" ht="15" customHeight="1" spans="1:5">
      <c r="A12" s="90" t="s">
        <v>498</v>
      </c>
      <c r="B12" s="89" t="s">
        <v>36</v>
      </c>
      <c r="C12" s="91">
        <v>40000</v>
      </c>
      <c r="D12" s="91">
        <v>19707.56</v>
      </c>
      <c r="E12" s="91">
        <v>19707.56</v>
      </c>
    </row>
    <row r="13" ht="15" customHeight="1" spans="1:5">
      <c r="A13" s="90" t="s">
        <v>499</v>
      </c>
      <c r="B13" s="89" t="s">
        <v>40</v>
      </c>
      <c r="C13" s="89" t="s">
        <v>492</v>
      </c>
      <c r="D13" s="89" t="s">
        <v>492</v>
      </c>
      <c r="E13" s="91">
        <v>19707.56</v>
      </c>
    </row>
    <row r="14" ht="15" customHeight="1" spans="1:5">
      <c r="A14" s="90" t="s">
        <v>500</v>
      </c>
      <c r="B14" s="89" t="s">
        <v>43</v>
      </c>
      <c r="C14" s="89" t="s">
        <v>492</v>
      </c>
      <c r="D14" s="89" t="s">
        <v>492</v>
      </c>
      <c r="E14" s="91"/>
    </row>
    <row r="15" ht="15" customHeight="1" spans="1:5">
      <c r="A15" s="90" t="s">
        <v>501</v>
      </c>
      <c r="B15" s="89" t="s">
        <v>46</v>
      </c>
      <c r="C15" s="89" t="s">
        <v>492</v>
      </c>
      <c r="D15" s="89" t="s">
        <v>492</v>
      </c>
      <c r="E15" s="91"/>
    </row>
    <row r="16" ht="15" customHeight="1" spans="1:5">
      <c r="A16" s="90" t="s">
        <v>502</v>
      </c>
      <c r="B16" s="89" t="s">
        <v>49</v>
      </c>
      <c r="C16" s="89" t="s">
        <v>492</v>
      </c>
      <c r="D16" s="89" t="s">
        <v>492</v>
      </c>
      <c r="E16" s="89" t="s">
        <v>492</v>
      </c>
    </row>
    <row r="17" ht="15" customHeight="1" spans="1:5">
      <c r="A17" s="90" t="s">
        <v>503</v>
      </c>
      <c r="B17" s="89" t="s">
        <v>52</v>
      </c>
      <c r="C17" s="89" t="s">
        <v>492</v>
      </c>
      <c r="D17" s="89" t="s">
        <v>492</v>
      </c>
      <c r="E17" s="94"/>
    </row>
    <row r="18" ht="15" customHeight="1" spans="1:5">
      <c r="A18" s="90" t="s">
        <v>504</v>
      </c>
      <c r="B18" s="89" t="s">
        <v>55</v>
      </c>
      <c r="C18" s="89" t="s">
        <v>492</v>
      </c>
      <c r="D18" s="89" t="s">
        <v>492</v>
      </c>
      <c r="E18" s="94"/>
    </row>
    <row r="19" ht="15" customHeight="1" spans="1:5">
      <c r="A19" s="90" t="s">
        <v>505</v>
      </c>
      <c r="B19" s="89" t="s">
        <v>58</v>
      </c>
      <c r="C19" s="89" t="s">
        <v>492</v>
      </c>
      <c r="D19" s="89" t="s">
        <v>492</v>
      </c>
      <c r="E19" s="94"/>
    </row>
    <row r="20" ht="15" customHeight="1" spans="1:5">
      <c r="A20" s="90" t="s">
        <v>506</v>
      </c>
      <c r="B20" s="89" t="s">
        <v>61</v>
      </c>
      <c r="C20" s="89" t="s">
        <v>492</v>
      </c>
      <c r="D20" s="89" t="s">
        <v>492</v>
      </c>
      <c r="E20" s="94">
        <v>2</v>
      </c>
    </row>
    <row r="21" ht="15" customHeight="1" spans="1:5">
      <c r="A21" s="90" t="s">
        <v>507</v>
      </c>
      <c r="B21" s="89" t="s">
        <v>64</v>
      </c>
      <c r="C21" s="89" t="s">
        <v>492</v>
      </c>
      <c r="D21" s="89" t="s">
        <v>492</v>
      </c>
      <c r="E21" s="94">
        <v>50</v>
      </c>
    </row>
    <row r="22" ht="15" customHeight="1" spans="1:5">
      <c r="A22" s="90" t="s">
        <v>508</v>
      </c>
      <c r="B22" s="89" t="s">
        <v>67</v>
      </c>
      <c r="C22" s="89" t="s">
        <v>492</v>
      </c>
      <c r="D22" s="89" t="s">
        <v>492</v>
      </c>
      <c r="E22" s="94"/>
    </row>
    <row r="23" ht="15" customHeight="1" spans="1:5">
      <c r="A23" s="90" t="s">
        <v>509</v>
      </c>
      <c r="B23" s="89" t="s">
        <v>70</v>
      </c>
      <c r="C23" s="89" t="s">
        <v>492</v>
      </c>
      <c r="D23" s="89" t="s">
        <v>492</v>
      </c>
      <c r="E23" s="94">
        <v>394</v>
      </c>
    </row>
    <row r="24" ht="15" customHeight="1" spans="1:5">
      <c r="A24" s="90" t="s">
        <v>510</v>
      </c>
      <c r="B24" s="89" t="s">
        <v>73</v>
      </c>
      <c r="C24" s="89" t="s">
        <v>492</v>
      </c>
      <c r="D24" s="89" t="s">
        <v>492</v>
      </c>
      <c r="E24" s="94"/>
    </row>
    <row r="25" ht="15" customHeight="1" spans="1:5">
      <c r="A25" s="90" t="s">
        <v>511</v>
      </c>
      <c r="B25" s="89" t="s">
        <v>76</v>
      </c>
      <c r="C25" s="89" t="s">
        <v>492</v>
      </c>
      <c r="D25" s="89" t="s">
        <v>492</v>
      </c>
      <c r="E25" s="94"/>
    </row>
    <row r="26" ht="15" customHeight="1" spans="1:5">
      <c r="A26" s="90" t="s">
        <v>512</v>
      </c>
      <c r="B26" s="89" t="s">
        <v>79</v>
      </c>
      <c r="C26" s="89" t="s">
        <v>492</v>
      </c>
      <c r="D26" s="89" t="s">
        <v>492</v>
      </c>
      <c r="E26" s="94"/>
    </row>
    <row r="27" ht="15" customHeight="1" spans="1:5">
      <c r="A27" s="90" t="s">
        <v>513</v>
      </c>
      <c r="B27" s="89" t="s">
        <v>82</v>
      </c>
      <c r="C27" s="89" t="s">
        <v>492</v>
      </c>
      <c r="D27" s="89" t="s">
        <v>492</v>
      </c>
      <c r="E27" s="91">
        <v>1281137.79</v>
      </c>
    </row>
    <row r="28" ht="15" customHeight="1" spans="1:5">
      <c r="A28" s="90" t="s">
        <v>514</v>
      </c>
      <c r="B28" s="89" t="s">
        <v>85</v>
      </c>
      <c r="C28" s="89" t="s">
        <v>492</v>
      </c>
      <c r="D28" s="89" t="s">
        <v>492</v>
      </c>
      <c r="E28" s="91">
        <v>1281137.79</v>
      </c>
    </row>
    <row r="29" ht="15" customHeight="1" spans="1:5">
      <c r="A29" s="90" t="s">
        <v>515</v>
      </c>
      <c r="B29" s="89" t="s">
        <v>88</v>
      </c>
      <c r="C29" s="89" t="s">
        <v>492</v>
      </c>
      <c r="D29" s="89" t="s">
        <v>492</v>
      </c>
      <c r="E29" s="91"/>
    </row>
    <row r="30" ht="41.25" customHeight="1" spans="1:5">
      <c r="A30" s="92" t="s">
        <v>516</v>
      </c>
      <c r="B30" s="92"/>
      <c r="C30" s="92"/>
      <c r="D30" s="92"/>
      <c r="E30" s="92"/>
    </row>
    <row r="31" ht="15" customHeight="1" spans="1:5">
      <c r="A31" s="90" t="s">
        <v>517</v>
      </c>
      <c r="B31" s="90"/>
      <c r="C31" s="90"/>
      <c r="D31" s="90"/>
      <c r="E31" s="90"/>
    </row>
    <row r="33" spans="3:3">
      <c r="C33" s="93" t="s">
        <v>518</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87" t="s">
        <v>519</v>
      </c>
    </row>
    <row r="2" spans="5:5">
      <c r="E2" s="88" t="s">
        <v>520</v>
      </c>
    </row>
    <row r="3" spans="1:5">
      <c r="A3" s="88" t="s">
        <v>2</v>
      </c>
      <c r="E3" s="88" t="s">
        <v>3</v>
      </c>
    </row>
    <row r="4" ht="15" customHeight="1" spans="1:5">
      <c r="A4" s="89" t="s">
        <v>486</v>
      </c>
      <c r="B4" s="89" t="s">
        <v>7</v>
      </c>
      <c r="C4" s="89" t="s">
        <v>487</v>
      </c>
      <c r="D4" s="89" t="s">
        <v>488</v>
      </c>
      <c r="E4" s="89" t="s">
        <v>489</v>
      </c>
    </row>
    <row r="5" ht="15" customHeight="1" spans="1:5">
      <c r="A5" s="89" t="s">
        <v>490</v>
      </c>
      <c r="B5" s="89"/>
      <c r="C5" s="89" t="s">
        <v>11</v>
      </c>
      <c r="D5" s="89" t="s">
        <v>12</v>
      </c>
      <c r="E5" s="89" t="s">
        <v>20</v>
      </c>
    </row>
    <row r="6" ht="15" customHeight="1" spans="1:5">
      <c r="A6" s="90" t="s">
        <v>521</v>
      </c>
      <c r="B6" s="89" t="s">
        <v>11</v>
      </c>
      <c r="C6" s="89" t="s">
        <v>492</v>
      </c>
      <c r="D6" s="89" t="s">
        <v>492</v>
      </c>
      <c r="E6" s="89" t="s">
        <v>492</v>
      </c>
    </row>
    <row r="7" ht="15" customHeight="1" spans="1:5">
      <c r="A7" s="90" t="s">
        <v>493</v>
      </c>
      <c r="B7" s="89" t="s">
        <v>12</v>
      </c>
      <c r="C7" s="91">
        <v>78000</v>
      </c>
      <c r="D7" s="91">
        <v>56444.05</v>
      </c>
      <c r="E7" s="91">
        <v>56444.05</v>
      </c>
    </row>
    <row r="8" ht="15" customHeight="1" spans="1:5">
      <c r="A8" s="90" t="s">
        <v>494</v>
      </c>
      <c r="B8" s="89" t="s">
        <v>20</v>
      </c>
      <c r="C8" s="91"/>
      <c r="D8" s="91"/>
      <c r="E8" s="91"/>
    </row>
    <row r="9" ht="15" customHeight="1" spans="1:5">
      <c r="A9" s="90" t="s">
        <v>495</v>
      </c>
      <c r="B9" s="89" t="s">
        <v>24</v>
      </c>
      <c r="C9" s="91">
        <v>38000</v>
      </c>
      <c r="D9" s="91">
        <v>36736.49</v>
      </c>
      <c r="E9" s="91">
        <v>36736.49</v>
      </c>
    </row>
    <row r="10" ht="15" customHeight="1" spans="1:5">
      <c r="A10" s="90" t="s">
        <v>496</v>
      </c>
      <c r="B10" s="89" t="s">
        <v>28</v>
      </c>
      <c r="C10" s="91"/>
      <c r="D10" s="91"/>
      <c r="E10" s="91"/>
    </row>
    <row r="11" ht="15" customHeight="1" spans="1:5">
      <c r="A11" s="90" t="s">
        <v>497</v>
      </c>
      <c r="B11" s="89" t="s">
        <v>32</v>
      </c>
      <c r="C11" s="91">
        <v>38000</v>
      </c>
      <c r="D11" s="91">
        <v>36736.49</v>
      </c>
      <c r="E11" s="91">
        <v>36736.49</v>
      </c>
    </row>
    <row r="12" ht="15" customHeight="1" spans="1:5">
      <c r="A12" s="90" t="s">
        <v>498</v>
      </c>
      <c r="B12" s="89" t="s">
        <v>36</v>
      </c>
      <c r="C12" s="91">
        <v>40000</v>
      </c>
      <c r="D12" s="91">
        <v>19707.56</v>
      </c>
      <c r="E12" s="91">
        <v>19707.56</v>
      </c>
    </row>
    <row r="13" ht="15" customHeight="1" spans="1:5">
      <c r="A13" s="90" t="s">
        <v>499</v>
      </c>
      <c r="B13" s="89" t="s">
        <v>40</v>
      </c>
      <c r="C13" s="89" t="s">
        <v>492</v>
      </c>
      <c r="D13" s="89" t="s">
        <v>492</v>
      </c>
      <c r="E13" s="91">
        <v>19707.56</v>
      </c>
    </row>
    <row r="14" ht="15" customHeight="1" spans="1:5">
      <c r="A14" s="90" t="s">
        <v>500</v>
      </c>
      <c r="B14" s="89" t="s">
        <v>43</v>
      </c>
      <c r="C14" s="89" t="s">
        <v>492</v>
      </c>
      <c r="D14" s="89" t="s">
        <v>492</v>
      </c>
      <c r="E14" s="91"/>
    </row>
    <row r="15" ht="15" customHeight="1" spans="1:5">
      <c r="A15" s="90" t="s">
        <v>501</v>
      </c>
      <c r="B15" s="89" t="s">
        <v>46</v>
      </c>
      <c r="C15" s="89" t="s">
        <v>492</v>
      </c>
      <c r="D15" s="89" t="s">
        <v>492</v>
      </c>
      <c r="E15" s="91"/>
    </row>
    <row r="16" ht="15" customHeight="1" spans="1:5">
      <c r="A16" s="90" t="s">
        <v>502</v>
      </c>
      <c r="B16" s="89" t="s">
        <v>49</v>
      </c>
      <c r="C16" s="89" t="s">
        <v>492</v>
      </c>
      <c r="D16" s="89" t="s">
        <v>492</v>
      </c>
      <c r="E16" s="89" t="s">
        <v>492</v>
      </c>
    </row>
    <row r="17" ht="15" customHeight="1" spans="1:5">
      <c r="A17" s="90" t="s">
        <v>503</v>
      </c>
      <c r="B17" s="89" t="s">
        <v>52</v>
      </c>
      <c r="C17" s="89" t="s">
        <v>492</v>
      </c>
      <c r="D17" s="89" t="s">
        <v>492</v>
      </c>
      <c r="E17" s="94"/>
    </row>
    <row r="18" ht="15" customHeight="1" spans="1:5">
      <c r="A18" s="90" t="s">
        <v>504</v>
      </c>
      <c r="B18" s="89" t="s">
        <v>55</v>
      </c>
      <c r="C18" s="89" t="s">
        <v>492</v>
      </c>
      <c r="D18" s="89" t="s">
        <v>492</v>
      </c>
      <c r="E18" s="94"/>
    </row>
    <row r="19" ht="15" customHeight="1" spans="1:5">
      <c r="A19" s="90" t="s">
        <v>505</v>
      </c>
      <c r="B19" s="89" t="s">
        <v>58</v>
      </c>
      <c r="C19" s="89" t="s">
        <v>492</v>
      </c>
      <c r="D19" s="89" t="s">
        <v>492</v>
      </c>
      <c r="E19" s="94"/>
    </row>
    <row r="20" ht="15" customHeight="1" spans="1:5">
      <c r="A20" s="90" t="s">
        <v>506</v>
      </c>
      <c r="B20" s="89" t="s">
        <v>61</v>
      </c>
      <c r="C20" s="89" t="s">
        <v>492</v>
      </c>
      <c r="D20" s="89" t="s">
        <v>492</v>
      </c>
      <c r="E20" s="94"/>
    </row>
    <row r="21" ht="15" customHeight="1" spans="1:5">
      <c r="A21" s="90" t="s">
        <v>507</v>
      </c>
      <c r="B21" s="89" t="s">
        <v>64</v>
      </c>
      <c r="C21" s="89" t="s">
        <v>492</v>
      </c>
      <c r="D21" s="89" t="s">
        <v>492</v>
      </c>
      <c r="E21" s="94"/>
    </row>
    <row r="22" ht="15" customHeight="1" spans="1:5">
      <c r="A22" s="90" t="s">
        <v>508</v>
      </c>
      <c r="B22" s="89" t="s">
        <v>67</v>
      </c>
      <c r="C22" s="89" t="s">
        <v>492</v>
      </c>
      <c r="D22" s="89" t="s">
        <v>492</v>
      </c>
      <c r="E22" s="94"/>
    </row>
    <row r="23" ht="15" customHeight="1" spans="1:5">
      <c r="A23" s="90" t="s">
        <v>509</v>
      </c>
      <c r="B23" s="89" t="s">
        <v>70</v>
      </c>
      <c r="C23" s="89" t="s">
        <v>492</v>
      </c>
      <c r="D23" s="89" t="s">
        <v>492</v>
      </c>
      <c r="E23" s="94"/>
    </row>
    <row r="24" ht="15" customHeight="1" spans="1:5">
      <c r="A24" s="90" t="s">
        <v>510</v>
      </c>
      <c r="B24" s="89" t="s">
        <v>73</v>
      </c>
      <c r="C24" s="89" t="s">
        <v>492</v>
      </c>
      <c r="D24" s="89" t="s">
        <v>492</v>
      </c>
      <c r="E24" s="94"/>
    </row>
    <row r="25" ht="15" customHeight="1" spans="1:5">
      <c r="A25" s="90" t="s">
        <v>511</v>
      </c>
      <c r="B25" s="89" t="s">
        <v>76</v>
      </c>
      <c r="C25" s="89" t="s">
        <v>492</v>
      </c>
      <c r="D25" s="89" t="s">
        <v>492</v>
      </c>
      <c r="E25" s="94"/>
    </row>
    <row r="26" ht="15" customHeight="1" spans="1:5">
      <c r="A26" s="90" t="s">
        <v>512</v>
      </c>
      <c r="B26" s="89" t="s">
        <v>79</v>
      </c>
      <c r="C26" s="89" t="s">
        <v>492</v>
      </c>
      <c r="D26" s="89" t="s">
        <v>492</v>
      </c>
      <c r="E26" s="94"/>
    </row>
    <row r="27" ht="41.25" customHeight="1" spans="1:5">
      <c r="A27" s="92" t="s">
        <v>522</v>
      </c>
      <c r="B27" s="92"/>
      <c r="C27" s="92"/>
      <c r="D27" s="92"/>
      <c r="E27" s="92"/>
    </row>
    <row r="29" spans="3:3">
      <c r="C29" s="93" t="s">
        <v>518</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5"/>
  <sheetViews>
    <sheetView workbookViewId="0">
      <selection activeCell="A9" sqref="A9:Q9"/>
    </sheetView>
  </sheetViews>
  <sheetFormatPr defaultColWidth="9" defaultRowHeight="15.75"/>
  <cols>
    <col min="1" max="1" width="6.25" style="53" customWidth="1"/>
    <col min="2" max="2" width="5.25" style="53" customWidth="1"/>
    <col min="3" max="8" width="11.5" style="53" customWidth="1"/>
    <col min="9" max="9" width="10" style="53" customWidth="1"/>
    <col min="10" max="10" width="10" style="54" customWidth="1"/>
    <col min="11" max="11" width="13.5" style="53" customWidth="1"/>
    <col min="12" max="12" width="19.125" style="53" customWidth="1"/>
    <col min="13" max="15" width="10" style="53" customWidth="1"/>
    <col min="16" max="16384" width="9" style="53"/>
  </cols>
  <sheetData>
    <row r="1" s="52" customFormat="1" ht="36" customHeight="1" spans="1:17">
      <c r="A1" s="55" t="s">
        <v>523</v>
      </c>
      <c r="B1" s="55"/>
      <c r="C1" s="55"/>
      <c r="D1" s="55"/>
      <c r="E1" s="55"/>
      <c r="F1" s="55"/>
      <c r="G1" s="55"/>
      <c r="H1" s="55"/>
      <c r="I1" s="55"/>
      <c r="J1" s="72"/>
      <c r="K1" s="55"/>
      <c r="L1" s="55"/>
      <c r="M1" s="55"/>
      <c r="N1" s="55"/>
      <c r="O1" s="55"/>
      <c r="P1" s="55"/>
      <c r="Q1" s="55"/>
    </row>
    <row r="2" s="52" customFormat="1" ht="18" customHeight="1" spans="1:17">
      <c r="A2" s="56"/>
      <c r="B2" s="56"/>
      <c r="C2" s="56"/>
      <c r="D2" s="56"/>
      <c r="E2" s="56"/>
      <c r="F2" s="56"/>
      <c r="G2" s="56"/>
      <c r="H2" s="56"/>
      <c r="I2" s="56"/>
      <c r="J2" s="73"/>
      <c r="Q2" s="86" t="s">
        <v>524</v>
      </c>
    </row>
    <row r="3" s="52" customFormat="1" ht="18" customHeight="1" spans="1:17">
      <c r="A3" s="57" t="s">
        <v>2</v>
      </c>
      <c r="B3" s="56"/>
      <c r="C3" s="56"/>
      <c r="D3" s="56"/>
      <c r="E3" s="67"/>
      <c r="F3" s="67"/>
      <c r="G3" s="56"/>
      <c r="H3" s="56"/>
      <c r="I3" s="56"/>
      <c r="J3" s="73"/>
      <c r="Q3" s="86" t="s">
        <v>3</v>
      </c>
    </row>
    <row r="4" s="52" customFormat="1" ht="24" customHeight="1" spans="1:17">
      <c r="A4" s="58" t="s">
        <v>6</v>
      </c>
      <c r="B4" s="58" t="s">
        <v>7</v>
      </c>
      <c r="C4" s="59" t="s">
        <v>525</v>
      </c>
      <c r="D4" s="58" t="s">
        <v>526</v>
      </c>
      <c r="E4" s="58" t="s">
        <v>527</v>
      </c>
      <c r="F4" s="68" t="s">
        <v>528</v>
      </c>
      <c r="G4" s="69"/>
      <c r="H4" s="69"/>
      <c r="I4" s="69"/>
      <c r="J4" s="74"/>
      <c r="K4" s="75"/>
      <c r="L4" s="76" t="s">
        <v>529</v>
      </c>
      <c r="M4" s="58" t="s">
        <v>530</v>
      </c>
      <c r="N4" s="59" t="s">
        <v>531</v>
      </c>
      <c r="O4" s="81"/>
      <c r="P4" s="82" t="s">
        <v>532</v>
      </c>
      <c r="Q4" s="81"/>
    </row>
    <row r="5" s="52" customFormat="1" ht="24" customHeight="1" spans="1:17">
      <c r="A5" s="58"/>
      <c r="B5" s="58"/>
      <c r="C5" s="60"/>
      <c r="D5" s="58"/>
      <c r="E5" s="58"/>
      <c r="F5" s="70" t="s">
        <v>123</v>
      </c>
      <c r="G5" s="70"/>
      <c r="H5" s="70" t="s">
        <v>533</v>
      </c>
      <c r="I5" s="70" t="s">
        <v>534</v>
      </c>
      <c r="J5" s="77" t="s">
        <v>535</v>
      </c>
      <c r="K5" s="78" t="s">
        <v>536</v>
      </c>
      <c r="L5" s="79"/>
      <c r="M5" s="58"/>
      <c r="N5" s="61"/>
      <c r="O5" s="83"/>
      <c r="P5" s="84"/>
      <c r="Q5" s="83"/>
    </row>
    <row r="6" s="52" customFormat="1" ht="24" customHeight="1" spans="1:17">
      <c r="A6" s="58"/>
      <c r="B6" s="58"/>
      <c r="C6" s="61"/>
      <c r="D6" s="58"/>
      <c r="E6" s="58"/>
      <c r="F6" s="70" t="s">
        <v>537</v>
      </c>
      <c r="G6" s="71" t="s">
        <v>538</v>
      </c>
      <c r="H6" s="70"/>
      <c r="I6" s="70"/>
      <c r="J6" s="77"/>
      <c r="K6" s="78"/>
      <c r="L6" s="80"/>
      <c r="M6" s="58"/>
      <c r="N6" s="70" t="s">
        <v>537</v>
      </c>
      <c r="O6" s="85" t="s">
        <v>538</v>
      </c>
      <c r="P6" s="70" t="s">
        <v>537</v>
      </c>
      <c r="Q6" s="71" t="s">
        <v>538</v>
      </c>
    </row>
    <row r="7" s="52" customFormat="1" ht="24" customHeight="1" spans="1:17">
      <c r="A7" s="58" t="s">
        <v>10</v>
      </c>
      <c r="B7" s="58"/>
      <c r="C7" s="62">
        <v>1</v>
      </c>
      <c r="D7" s="63" t="s">
        <v>12</v>
      </c>
      <c r="E7" s="62">
        <v>3</v>
      </c>
      <c r="F7" s="63" t="s">
        <v>24</v>
      </c>
      <c r="G7" s="62">
        <v>5</v>
      </c>
      <c r="H7" s="62">
        <v>6</v>
      </c>
      <c r="I7" s="62">
        <v>7</v>
      </c>
      <c r="J7" s="62">
        <v>8</v>
      </c>
      <c r="K7" s="62">
        <v>9</v>
      </c>
      <c r="L7" s="62">
        <v>10</v>
      </c>
      <c r="M7" s="62">
        <v>11</v>
      </c>
      <c r="N7" s="62">
        <v>12</v>
      </c>
      <c r="O7" s="62">
        <v>13</v>
      </c>
      <c r="P7" s="62">
        <v>14</v>
      </c>
      <c r="Q7" s="62">
        <v>15</v>
      </c>
    </row>
    <row r="8" s="52" customFormat="1" ht="24" customHeight="1" spans="1:17">
      <c r="A8" s="64" t="s">
        <v>128</v>
      </c>
      <c r="B8" s="64">
        <v>1</v>
      </c>
      <c r="C8" s="65">
        <v>32155362.56</v>
      </c>
      <c r="D8" s="65">
        <v>34071847.76</v>
      </c>
      <c r="E8" s="65">
        <v>1108673.63</v>
      </c>
      <c r="F8" s="65">
        <v>33983330.96</v>
      </c>
      <c r="G8" s="65">
        <v>31005381.09</v>
      </c>
      <c r="H8" s="65">
        <v>27340919.08</v>
      </c>
      <c r="I8" s="65">
        <v>640959</v>
      </c>
      <c r="J8" s="65">
        <v>0</v>
      </c>
      <c r="K8" s="65">
        <v>6001452.88</v>
      </c>
      <c r="L8" s="65">
        <v>0</v>
      </c>
      <c r="M8" s="65">
        <v>0</v>
      </c>
      <c r="N8" s="65">
        <v>88516.8</v>
      </c>
      <c r="O8" s="65">
        <v>41307.84</v>
      </c>
      <c r="P8" s="65">
        <v>0</v>
      </c>
      <c r="Q8" s="65">
        <v>0</v>
      </c>
    </row>
    <row r="9" s="52" customFormat="1" ht="49" customHeight="1" spans="1:17">
      <c r="A9" s="66" t="s">
        <v>539</v>
      </c>
      <c r="B9" s="66"/>
      <c r="C9" s="66"/>
      <c r="D9" s="66"/>
      <c r="E9" s="66"/>
      <c r="F9" s="66"/>
      <c r="G9" s="66"/>
      <c r="H9" s="66"/>
      <c r="I9" s="66"/>
      <c r="J9" s="66"/>
      <c r="K9" s="66"/>
      <c r="L9" s="66"/>
      <c r="M9" s="66"/>
      <c r="N9" s="66"/>
      <c r="O9" s="66"/>
      <c r="P9" s="66"/>
      <c r="Q9" s="66"/>
    </row>
    <row r="10" s="53" customFormat="1" ht="26.25" customHeight="1" spans="10:10">
      <c r="J10" s="54"/>
    </row>
    <row r="11" s="53" customFormat="1" ht="26.25" customHeight="1" spans="10:10">
      <c r="J11" s="54"/>
    </row>
    <row r="12" s="53" customFormat="1" ht="26.25" customHeight="1" spans="10:10">
      <c r="J12" s="54"/>
    </row>
    <row r="13" s="53" customFormat="1" ht="26.25" customHeight="1" spans="10:10">
      <c r="J13" s="54"/>
    </row>
    <row r="14" s="53" customFormat="1" ht="26.25" customHeight="1" spans="10:10">
      <c r="J14" s="54"/>
    </row>
    <row r="15" s="53" customFormat="1" ht="26.25" customHeight="1" spans="10:10">
      <c r="J15" s="54"/>
    </row>
    <row r="16" s="53" customFormat="1" ht="26.25" customHeight="1" spans="10:10">
      <c r="J16" s="54"/>
    </row>
    <row r="17" s="53" customFormat="1" ht="26.25" customHeight="1" spans="10:10">
      <c r="J17" s="54"/>
    </row>
    <row r="18" s="53" customFormat="1" ht="26.25" customHeight="1" spans="10:10">
      <c r="J18" s="54"/>
    </row>
    <row r="19" s="53" customFormat="1" ht="26.25" customHeight="1" spans="10:10">
      <c r="J19" s="54"/>
    </row>
    <row r="20" s="53" customFormat="1" ht="26.25" customHeight="1" spans="10:10">
      <c r="J20" s="54"/>
    </row>
    <row r="21" s="53" customFormat="1" ht="26.25" customHeight="1" spans="10:10">
      <c r="J21" s="54"/>
    </row>
    <row r="22" s="53" customFormat="1" ht="26.25" customHeight="1" spans="10:10">
      <c r="J22" s="54"/>
    </row>
    <row r="23" s="53" customFormat="1" ht="26.25" customHeight="1" spans="10:10">
      <c r="J23" s="54"/>
    </row>
    <row r="24" s="53" customFormat="1" ht="26.25" customHeight="1" spans="10:10">
      <c r="J24" s="54"/>
    </row>
    <row r="25" s="53" customFormat="1" ht="26.25" customHeight="1" spans="10:10">
      <c r="J25" s="54"/>
    </row>
    <row r="26" s="53" customFormat="1" ht="26.25" customHeight="1" spans="10:10">
      <c r="J26" s="54"/>
    </row>
    <row r="27" s="53" customFormat="1" ht="26.25" customHeight="1" spans="10:10">
      <c r="J27" s="54"/>
    </row>
    <row r="28" s="53" customFormat="1" ht="26.25" customHeight="1" spans="10:10">
      <c r="J28" s="54"/>
    </row>
    <row r="29" s="53" customFormat="1" ht="26.25" customHeight="1" spans="10:10">
      <c r="J29" s="54"/>
    </row>
    <row r="30" s="53" customFormat="1" ht="26.25" customHeight="1" spans="10:10">
      <c r="J30" s="54"/>
    </row>
    <row r="31" s="53" customFormat="1" ht="26.25" customHeight="1" spans="10:10">
      <c r="J31" s="54"/>
    </row>
    <row r="32" s="53" customFormat="1" ht="26.25" customHeight="1" spans="10:10">
      <c r="J32" s="54"/>
    </row>
    <row r="33" s="53" customFormat="1" ht="26.25" customHeight="1" spans="10:10">
      <c r="J33" s="54"/>
    </row>
    <row r="34" s="53" customFormat="1" ht="26.25" customHeight="1" spans="10:10">
      <c r="J34" s="54"/>
    </row>
    <row r="35" s="53" customFormat="1" ht="26.25" customHeight="1" spans="10:10">
      <c r="J35" s="54"/>
    </row>
    <row r="36" s="53" customFormat="1" ht="26.25" customHeight="1" spans="10:10">
      <c r="J36" s="54"/>
    </row>
    <row r="37" s="53" customFormat="1" ht="26.25" customHeight="1" spans="10:10">
      <c r="J37" s="54"/>
    </row>
    <row r="38" s="53" customFormat="1" ht="26.25" customHeight="1" spans="10:10">
      <c r="J38" s="54"/>
    </row>
    <row r="39" s="53" customFormat="1" ht="26.25" customHeight="1" spans="10:10">
      <c r="J39" s="54"/>
    </row>
    <row r="40" s="53" customFormat="1" ht="26.25" customHeight="1" spans="10:10">
      <c r="J40" s="54"/>
    </row>
    <row r="41" s="53" customFormat="1" ht="26.25" customHeight="1" spans="10:10">
      <c r="J41" s="54"/>
    </row>
    <row r="42" s="53" customFormat="1" ht="26.25" customHeight="1" spans="10:10">
      <c r="J42" s="54"/>
    </row>
    <row r="43" s="53" customFormat="1" ht="26.25" customHeight="1" spans="10:10">
      <c r="J43" s="54"/>
    </row>
    <row r="44" s="53" customFormat="1" ht="26.25" customHeight="1" spans="10:10">
      <c r="J44" s="54"/>
    </row>
    <row r="45" s="53" customFormat="1" ht="26.25" customHeight="1" spans="10:10">
      <c r="J45" s="54"/>
    </row>
    <row r="46" s="53" customFormat="1" ht="26.25" customHeight="1" spans="10:10">
      <c r="J46" s="54"/>
    </row>
    <row r="47" s="53" customFormat="1" ht="26.25" customHeight="1" spans="10:10">
      <c r="J47" s="54"/>
    </row>
    <row r="48" s="53" customFormat="1" ht="26.25" customHeight="1" spans="10:10">
      <c r="J48" s="54"/>
    </row>
    <row r="49" s="53" customFormat="1" ht="26.25" customHeight="1" spans="10:10">
      <c r="J49" s="54"/>
    </row>
    <row r="50" s="53" customFormat="1" ht="26.25" customHeight="1" spans="10:10">
      <c r="J50" s="54"/>
    </row>
    <row r="51" s="53" customFormat="1" ht="26.25" customHeight="1" spans="10:10">
      <c r="J51" s="54"/>
    </row>
    <row r="52" s="53" customFormat="1" ht="26.25" customHeight="1" spans="10:10">
      <c r="J52" s="54"/>
    </row>
    <row r="53" s="53" customFormat="1" ht="26.25" customHeight="1" spans="10:10">
      <c r="J53" s="54"/>
    </row>
    <row r="54" s="53" customFormat="1" ht="26.25" customHeight="1" spans="10:10">
      <c r="J54" s="54"/>
    </row>
    <row r="55" s="53" customFormat="1" ht="26.25" customHeight="1" spans="10:10">
      <c r="J55" s="54"/>
    </row>
    <row r="56" s="53" customFormat="1" ht="26.25" customHeight="1" spans="10:10">
      <c r="J56" s="54"/>
    </row>
    <row r="57" s="53" customFormat="1" ht="26.25" customHeight="1" spans="10:10">
      <c r="J57" s="54"/>
    </row>
    <row r="58" s="53" customFormat="1" ht="26.25" customHeight="1" spans="10:10">
      <c r="J58" s="54"/>
    </row>
    <row r="59" s="53" customFormat="1" ht="26.25" customHeight="1" spans="10:10">
      <c r="J59" s="54"/>
    </row>
    <row r="60" s="53" customFormat="1" ht="26.25" customHeight="1" spans="10:10">
      <c r="J60" s="54"/>
    </row>
    <row r="61" s="53" customFormat="1" ht="26.25" customHeight="1" spans="10:10">
      <c r="J61" s="54"/>
    </row>
    <row r="62" s="53" customFormat="1" ht="26.25" customHeight="1" spans="10:10">
      <c r="J62" s="54"/>
    </row>
    <row r="63" s="53" customFormat="1" ht="26.25" customHeight="1" spans="10:10">
      <c r="J63" s="54"/>
    </row>
    <row r="64" s="53" customFormat="1" ht="26.25" customHeight="1" spans="10:10">
      <c r="J64" s="54"/>
    </row>
    <row r="65" s="53" customFormat="1" ht="26.25" customHeight="1" spans="10:10">
      <c r="J65" s="54"/>
    </row>
    <row r="66" s="53" customFormat="1" ht="26.25" customHeight="1" spans="10:10">
      <c r="J66" s="54"/>
    </row>
    <row r="67" s="53" customFormat="1" ht="26.25" customHeight="1" spans="10:10">
      <c r="J67" s="54"/>
    </row>
    <row r="68" s="53" customFormat="1" ht="26.25" customHeight="1" spans="10:10">
      <c r="J68" s="54"/>
    </row>
    <row r="69" s="53" customFormat="1" ht="26.25" customHeight="1" spans="10:10">
      <c r="J69" s="54"/>
    </row>
    <row r="70" s="53" customFormat="1" ht="26.25" customHeight="1" spans="10:10">
      <c r="J70" s="54"/>
    </row>
    <row r="71" s="53" customFormat="1" ht="26.25" customHeight="1" spans="10:10">
      <c r="J71" s="54"/>
    </row>
    <row r="72" s="53" customFormat="1" ht="26.25" customHeight="1" spans="10:10">
      <c r="J72" s="54"/>
    </row>
    <row r="73" s="53" customFormat="1" ht="26.25" customHeight="1" spans="10:10">
      <c r="J73" s="54"/>
    </row>
    <row r="74" s="53" customFormat="1" ht="26.25" customHeight="1" spans="10:10">
      <c r="J74" s="54"/>
    </row>
    <row r="75" s="53" customFormat="1" ht="26.25" customHeight="1" spans="10:10">
      <c r="J75" s="54"/>
    </row>
    <row r="76" s="53" customFormat="1" ht="26.25" customHeight="1" spans="10:10">
      <c r="J76" s="54"/>
    </row>
    <row r="77" s="53" customFormat="1" ht="26.25" customHeight="1" spans="10:10">
      <c r="J77" s="54"/>
    </row>
    <row r="78" s="53" customFormat="1" ht="26.25" customHeight="1" spans="10:10">
      <c r="J78" s="54"/>
    </row>
    <row r="79" s="53" customFormat="1" ht="26.25" customHeight="1" spans="10:10">
      <c r="J79" s="54"/>
    </row>
    <row r="80" s="53" customFormat="1" ht="26.25" customHeight="1" spans="10:10">
      <c r="J80" s="54"/>
    </row>
    <row r="81" s="53" customFormat="1" ht="26.25" customHeight="1" spans="10:10">
      <c r="J81" s="54"/>
    </row>
    <row r="82" s="53" customFormat="1" ht="26.25" customHeight="1" spans="10:10">
      <c r="J82" s="54"/>
    </row>
    <row r="83" s="53" customFormat="1" ht="26.25" customHeight="1" spans="10:10">
      <c r="J83" s="54"/>
    </row>
    <row r="84" s="53" customFormat="1" ht="26.25" customHeight="1" spans="10:10">
      <c r="J84" s="54"/>
    </row>
    <row r="85" s="53" customFormat="1" ht="26.25" customHeight="1" spans="10:10">
      <c r="J85" s="54"/>
    </row>
    <row r="86" s="53" customFormat="1" ht="26.25" customHeight="1" spans="10:10">
      <c r="J86" s="54"/>
    </row>
    <row r="87" s="53" customFormat="1" ht="26.25" customHeight="1" spans="10:10">
      <c r="J87" s="54"/>
    </row>
    <row r="88" s="53" customFormat="1" ht="26.25" customHeight="1" spans="10:10">
      <c r="J88" s="54"/>
    </row>
    <row r="89" s="53" customFormat="1" ht="26.25" customHeight="1" spans="10:10">
      <c r="J89" s="54"/>
    </row>
    <row r="90" s="53" customFormat="1" ht="26.25" customHeight="1" spans="10:10">
      <c r="J90" s="54"/>
    </row>
    <row r="91" s="53" customFormat="1" ht="26.25" customHeight="1" spans="10:10">
      <c r="J91" s="54"/>
    </row>
    <row r="92" s="53" customFormat="1" ht="26.25" customHeight="1" spans="10:10">
      <c r="J92" s="54"/>
    </row>
    <row r="93" s="53" customFormat="1" ht="26.25" customHeight="1" spans="10:10">
      <c r="J93" s="54"/>
    </row>
    <row r="94" s="53" customFormat="1" ht="26.25" customHeight="1" spans="10:10">
      <c r="J94" s="54"/>
    </row>
    <row r="95" s="53" customFormat="1" ht="26.25" customHeight="1" spans="10:10">
      <c r="J95" s="54"/>
    </row>
    <row r="96" s="53" customFormat="1" ht="26.25" customHeight="1" spans="10:10">
      <c r="J96" s="54"/>
    </row>
    <row r="97" s="53" customFormat="1" ht="26.25" customHeight="1" spans="10:10">
      <c r="J97" s="54"/>
    </row>
    <row r="98" s="53" customFormat="1" ht="26.25" customHeight="1" spans="10:10">
      <c r="J98" s="54"/>
    </row>
    <row r="99" s="53" customFormat="1" ht="26.25" customHeight="1" spans="10:10">
      <c r="J99" s="54"/>
    </row>
    <row r="100" s="53" customFormat="1" ht="26.25" customHeight="1" spans="10:10">
      <c r="J100" s="54"/>
    </row>
    <row r="101" s="53" customFormat="1" ht="26.25" customHeight="1" spans="10:10">
      <c r="J101" s="54"/>
    </row>
    <row r="102" s="53" customFormat="1" ht="26.25" customHeight="1" spans="10:10">
      <c r="J102" s="54"/>
    </row>
    <row r="103" s="53" customFormat="1" ht="26.25" customHeight="1" spans="10:10">
      <c r="J103" s="54"/>
    </row>
    <row r="104" s="53" customFormat="1" ht="26.25" customHeight="1" spans="10:10">
      <c r="J104" s="54"/>
    </row>
    <row r="105" s="53" customFormat="1" ht="26.25" customHeight="1" spans="10:10">
      <c r="J105" s="54"/>
    </row>
    <row r="106" s="53" customFormat="1" ht="26.25" customHeight="1" spans="10:10">
      <c r="J106" s="54"/>
    </row>
    <row r="107" s="53" customFormat="1" ht="26.25" customHeight="1" spans="10:10">
      <c r="J107" s="54"/>
    </row>
    <row r="108" s="53" customFormat="1" ht="26.25" customHeight="1" spans="10:10">
      <c r="J108" s="54"/>
    </row>
    <row r="109" s="53" customFormat="1" ht="26.25" customHeight="1" spans="10:10">
      <c r="J109" s="54"/>
    </row>
    <row r="110" s="53" customFormat="1" ht="26.25" customHeight="1" spans="10:10">
      <c r="J110" s="54"/>
    </row>
    <row r="111" s="53" customFormat="1" ht="26.25" customHeight="1" spans="10:10">
      <c r="J111" s="54"/>
    </row>
    <row r="112" s="53" customFormat="1" ht="26.25" customHeight="1" spans="10:10">
      <c r="J112" s="54"/>
    </row>
    <row r="113" s="53" customFormat="1" ht="26.25" customHeight="1" spans="10:10">
      <c r="J113" s="54"/>
    </row>
    <row r="114" s="53" customFormat="1" ht="26.25" customHeight="1" spans="10:10">
      <c r="J114" s="54"/>
    </row>
    <row r="115" s="53" customFormat="1" ht="26.25" customHeight="1" spans="10:10">
      <c r="J115" s="54"/>
    </row>
    <row r="116" s="53" customFormat="1" ht="26.25" customHeight="1" spans="10:10">
      <c r="J116" s="54"/>
    </row>
    <row r="117" s="53" customFormat="1" ht="26.25" customHeight="1" spans="10:10">
      <c r="J117" s="54"/>
    </row>
    <row r="118" s="53" customFormat="1" ht="26.25" customHeight="1" spans="10:10">
      <c r="J118" s="54"/>
    </row>
    <row r="119" s="53" customFormat="1" ht="26.25" customHeight="1" spans="10:10">
      <c r="J119" s="54"/>
    </row>
    <row r="120" s="53" customFormat="1" ht="26.25" customHeight="1" spans="10:10">
      <c r="J120" s="54"/>
    </row>
    <row r="121" s="53" customFormat="1" ht="26.25" customHeight="1" spans="10:10">
      <c r="J121" s="54"/>
    </row>
    <row r="122" s="53" customFormat="1" ht="26.25" customHeight="1" spans="10:10">
      <c r="J122" s="54"/>
    </row>
    <row r="123" s="53" customFormat="1" ht="26.25" customHeight="1" spans="10:10">
      <c r="J123" s="54"/>
    </row>
    <row r="124" s="53" customFormat="1" ht="26.25" customHeight="1" spans="10:10">
      <c r="J124" s="54"/>
    </row>
    <row r="125" s="53" customFormat="1" ht="26.25" customHeight="1" spans="10:10">
      <c r="J125" s="54"/>
    </row>
    <row r="126" s="53" customFormat="1" ht="26.25" customHeight="1" spans="10:10">
      <c r="J126" s="54"/>
    </row>
    <row r="127" s="53" customFormat="1" ht="26.25" customHeight="1" spans="10:10">
      <c r="J127" s="54"/>
    </row>
    <row r="128" s="53" customFormat="1" ht="26.25" customHeight="1" spans="10:10">
      <c r="J128" s="54"/>
    </row>
    <row r="129" s="53" customFormat="1" ht="26.25" customHeight="1" spans="10:10">
      <c r="J129" s="54"/>
    </row>
    <row r="130" s="53" customFormat="1" ht="26.25" customHeight="1" spans="10:10">
      <c r="J130" s="54"/>
    </row>
    <row r="131" s="53" customFormat="1" ht="26.25" customHeight="1" spans="10:10">
      <c r="J131" s="54"/>
    </row>
    <row r="132" s="53" customFormat="1" ht="26.25" customHeight="1" spans="10:10">
      <c r="J132" s="54"/>
    </row>
    <row r="133" s="53" customFormat="1" ht="26.25" customHeight="1" spans="10:10">
      <c r="J133" s="54"/>
    </row>
    <row r="134" s="53" customFormat="1" ht="26.25" customHeight="1" spans="10:10">
      <c r="J134" s="54"/>
    </row>
    <row r="135" s="53" customFormat="1" ht="26.25" customHeight="1" spans="10:10">
      <c r="J135" s="54"/>
    </row>
    <row r="136" s="53" customFormat="1" ht="26.25" customHeight="1" spans="10:10">
      <c r="J136" s="54"/>
    </row>
    <row r="137" s="53" customFormat="1" ht="26.25" customHeight="1" spans="10:10">
      <c r="J137" s="54"/>
    </row>
    <row r="138" s="53" customFormat="1" ht="26.25" customHeight="1" spans="10:10">
      <c r="J138" s="54"/>
    </row>
    <row r="139" s="53" customFormat="1" ht="26.25" customHeight="1" spans="10:10">
      <c r="J139" s="54"/>
    </row>
    <row r="140" s="53" customFormat="1" ht="26.25" customHeight="1" spans="10:10">
      <c r="J140" s="54"/>
    </row>
    <row r="141" s="53" customFormat="1" ht="26.25" customHeight="1" spans="10:10">
      <c r="J141" s="54"/>
    </row>
    <row r="142" s="53" customFormat="1" ht="26.25" customHeight="1" spans="10:10">
      <c r="J142" s="54"/>
    </row>
    <row r="143" s="53" customFormat="1" ht="26.25" customHeight="1" spans="10:10">
      <c r="J143" s="54"/>
    </row>
    <row r="144" s="53" customFormat="1" ht="26.25" customHeight="1" spans="10:10">
      <c r="J144" s="54"/>
    </row>
    <row r="145" s="53" customFormat="1" ht="26.25" customHeight="1" spans="10:10">
      <c r="J145" s="54"/>
    </row>
    <row r="146" s="53" customFormat="1" ht="26.25" customHeight="1" spans="10:10">
      <c r="J146" s="54"/>
    </row>
    <row r="147" s="53" customFormat="1" ht="26.25" customHeight="1" spans="10:10">
      <c r="J147" s="54"/>
    </row>
    <row r="148" s="53" customFormat="1" ht="26.25" customHeight="1" spans="10:10">
      <c r="J148" s="54"/>
    </row>
    <row r="149" s="53" customFormat="1" ht="26.25" customHeight="1" spans="10:10">
      <c r="J149" s="54"/>
    </row>
    <row r="150" s="53" customFormat="1" ht="26.25" customHeight="1" spans="10:10">
      <c r="J150" s="54"/>
    </row>
    <row r="151" s="53" customFormat="1" ht="26.25" customHeight="1" spans="10:10">
      <c r="J151" s="54"/>
    </row>
    <row r="152" s="53" customFormat="1" ht="19.9" customHeight="1" spans="10:10">
      <c r="J152" s="54"/>
    </row>
    <row r="153" s="53" customFormat="1" ht="19.9" customHeight="1" spans="10:10">
      <c r="J153" s="54"/>
    </row>
    <row r="154" s="53" customFormat="1" ht="19.9" customHeight="1" spans="10:10">
      <c r="J154" s="54"/>
    </row>
    <row r="155" s="53" customFormat="1" ht="19.9" customHeight="1" spans="10:10">
      <c r="J155" s="54"/>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30"/>
  <sheetViews>
    <sheetView workbookViewId="0">
      <selection activeCell="M14" sqref="M14"/>
    </sheetView>
  </sheetViews>
  <sheetFormatPr defaultColWidth="9" defaultRowHeight="14.25"/>
  <cols>
    <col min="1" max="2" width="11.125" style="41" customWidth="1"/>
    <col min="3" max="3" width="18.5" style="41" customWidth="1"/>
    <col min="4" max="4" width="11.3" style="41" customWidth="1"/>
    <col min="5" max="5" width="14.875" style="41" customWidth="1"/>
    <col min="6" max="6" width="11.2" style="41" customWidth="1"/>
    <col min="7" max="7" width="16.625" style="41" customWidth="1"/>
    <col min="8" max="8" width="9" style="41"/>
    <col min="9" max="9" width="8.63333333333333" style="41" customWidth="1"/>
    <col min="10" max="10" width="11.5" style="41" customWidth="1"/>
    <col min="11" max="16384" width="9" style="41"/>
  </cols>
  <sheetData>
    <row r="1" s="41" customFormat="1" spans="1:1">
      <c r="A1" s="41" t="s">
        <v>540</v>
      </c>
    </row>
    <row r="2" s="41" customFormat="1" ht="26" customHeight="1" spans="1:10">
      <c r="A2" s="5" t="s">
        <v>541</v>
      </c>
      <c r="B2" s="5"/>
      <c r="C2" s="5"/>
      <c r="D2" s="5"/>
      <c r="E2" s="5"/>
      <c r="F2" s="5"/>
      <c r="G2" s="5"/>
      <c r="H2" s="5"/>
      <c r="I2" s="5"/>
      <c r="J2" s="5"/>
    </row>
    <row r="3" s="42" customFormat="1" ht="13" customHeight="1" spans="1:10">
      <c r="A3" s="5"/>
      <c r="B3" s="5"/>
      <c r="C3" s="5"/>
      <c r="D3" s="5"/>
      <c r="E3" s="5"/>
      <c r="F3" s="5"/>
      <c r="G3" s="5"/>
      <c r="H3" s="5"/>
      <c r="I3" s="5"/>
      <c r="J3" s="30"/>
    </row>
    <row r="4" s="3" customFormat="1" ht="18" customHeight="1" spans="1:245">
      <c r="A4" s="6" t="s">
        <v>542</v>
      </c>
      <c r="B4" s="6"/>
      <c r="C4" s="7" t="s">
        <v>543</v>
      </c>
      <c r="D4" s="7"/>
      <c r="E4" s="7"/>
      <c r="F4" s="7"/>
      <c r="G4" s="7"/>
      <c r="H4" s="7"/>
      <c r="I4" s="7"/>
      <c r="J4" s="7"/>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row>
    <row r="5" s="4" customFormat="1" ht="18" customHeight="1" spans="1:245">
      <c r="A5" s="6" t="s">
        <v>544</v>
      </c>
      <c r="B5" s="6"/>
      <c r="C5" s="8" t="s">
        <v>545</v>
      </c>
      <c r="D5" s="8"/>
      <c r="E5" s="8"/>
      <c r="F5" s="6" t="s">
        <v>546</v>
      </c>
      <c r="G5" s="7" t="s">
        <v>545</v>
      </c>
      <c r="H5" s="7"/>
      <c r="I5" s="7"/>
      <c r="J5" s="7"/>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row>
    <row r="6" s="4" customFormat="1" ht="36" customHeight="1" spans="1:245">
      <c r="A6" s="6" t="s">
        <v>547</v>
      </c>
      <c r="B6" s="6"/>
      <c r="C6" s="6"/>
      <c r="D6" s="6" t="s">
        <v>548</v>
      </c>
      <c r="E6" s="6" t="s">
        <v>488</v>
      </c>
      <c r="F6" s="6" t="s">
        <v>549</v>
      </c>
      <c r="G6" s="6" t="s">
        <v>550</v>
      </c>
      <c r="H6" s="6" t="s">
        <v>551</v>
      </c>
      <c r="I6" s="6" t="s">
        <v>552</v>
      </c>
      <c r="J6" s="6"/>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row>
    <row r="7" s="4" customFormat="1" ht="36" customHeight="1" spans="1:245">
      <c r="A7" s="6"/>
      <c r="B7" s="6"/>
      <c r="C7" s="9" t="s">
        <v>553</v>
      </c>
      <c r="D7" s="10">
        <v>135000</v>
      </c>
      <c r="E7" s="10">
        <v>135000</v>
      </c>
      <c r="F7" s="10">
        <v>134725</v>
      </c>
      <c r="G7" s="6">
        <v>10</v>
      </c>
      <c r="H7" s="26">
        <f>F7/D7</f>
        <v>0.997962962962963</v>
      </c>
      <c r="I7" s="11">
        <f>G7*H7</f>
        <v>9.97962962962963</v>
      </c>
      <c r="J7" s="1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row>
    <row r="8" s="4" customFormat="1" ht="36" customHeight="1" spans="1:245">
      <c r="A8" s="6"/>
      <c r="B8" s="6"/>
      <c r="C8" s="9" t="s">
        <v>554</v>
      </c>
      <c r="D8" s="10">
        <v>135000</v>
      </c>
      <c r="E8" s="10">
        <v>135000</v>
      </c>
      <c r="F8" s="10">
        <v>134725</v>
      </c>
      <c r="G8" s="6" t="s">
        <v>492</v>
      </c>
      <c r="H8" s="6" t="s">
        <v>492</v>
      </c>
      <c r="I8" s="11" t="s">
        <v>492</v>
      </c>
      <c r="J8" s="1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row>
    <row r="9" s="4" customFormat="1" ht="36" customHeight="1" spans="1:245">
      <c r="A9" s="6"/>
      <c r="B9" s="6"/>
      <c r="C9" s="9" t="s">
        <v>555</v>
      </c>
      <c r="D9" s="10"/>
      <c r="E9" s="10"/>
      <c r="F9" s="10"/>
      <c r="G9" s="6" t="s">
        <v>492</v>
      </c>
      <c r="H9" s="6" t="s">
        <v>492</v>
      </c>
      <c r="I9" s="11" t="s">
        <v>492</v>
      </c>
      <c r="J9" s="1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row>
    <row r="10" s="41" customFormat="1" ht="36" customHeight="1" spans="1:10">
      <c r="A10" s="6"/>
      <c r="B10" s="6"/>
      <c r="C10" s="9" t="s">
        <v>556</v>
      </c>
      <c r="D10" s="11"/>
      <c r="E10" s="11"/>
      <c r="F10" s="11"/>
      <c r="G10" s="6" t="s">
        <v>492</v>
      </c>
      <c r="H10" s="6" t="s">
        <v>492</v>
      </c>
      <c r="I10" s="11" t="s">
        <v>492</v>
      </c>
      <c r="J10" s="11"/>
    </row>
    <row r="11" s="41" customFormat="1" ht="18" customHeight="1" spans="1:10">
      <c r="A11" s="6" t="s">
        <v>557</v>
      </c>
      <c r="B11" s="6" t="s">
        <v>558</v>
      </c>
      <c r="C11" s="6"/>
      <c r="D11" s="6"/>
      <c r="E11" s="6"/>
      <c r="F11" s="11" t="s">
        <v>559</v>
      </c>
      <c r="G11" s="11"/>
      <c r="H11" s="11"/>
      <c r="I11" s="11"/>
      <c r="J11" s="11"/>
    </row>
    <row r="12" s="41" customFormat="1" ht="46" customHeight="1" spans="1:10">
      <c r="A12" s="6"/>
      <c r="B12" s="12" t="s">
        <v>560</v>
      </c>
      <c r="C12" s="13"/>
      <c r="D12" s="13"/>
      <c r="E12" s="27"/>
      <c r="F12" s="11" t="s">
        <v>561</v>
      </c>
      <c r="G12" s="11"/>
      <c r="H12" s="11"/>
      <c r="I12" s="11"/>
      <c r="J12" s="11"/>
    </row>
    <row r="13" s="41" customFormat="1" ht="36" customHeight="1" spans="1:10">
      <c r="A13" s="14" t="s">
        <v>562</v>
      </c>
      <c r="B13" s="15"/>
      <c r="C13" s="16"/>
      <c r="D13" s="14" t="s">
        <v>563</v>
      </c>
      <c r="E13" s="15"/>
      <c r="F13" s="16"/>
      <c r="G13" s="6" t="s">
        <v>564</v>
      </c>
      <c r="H13" s="6"/>
      <c r="I13" s="6"/>
      <c r="J13" s="6"/>
    </row>
    <row r="14" s="41" customFormat="1" ht="36" customHeight="1" spans="1:10">
      <c r="A14" s="14" t="s">
        <v>565</v>
      </c>
      <c r="B14" s="6" t="s">
        <v>566</v>
      </c>
      <c r="C14" s="6" t="s">
        <v>567</v>
      </c>
      <c r="D14" s="6" t="s">
        <v>568</v>
      </c>
      <c r="E14" s="6" t="s">
        <v>569</v>
      </c>
      <c r="F14" s="6" t="s">
        <v>570</v>
      </c>
      <c r="G14" s="17" t="s">
        <v>571</v>
      </c>
      <c r="H14" s="17" t="s">
        <v>550</v>
      </c>
      <c r="I14" s="17" t="s">
        <v>552</v>
      </c>
      <c r="J14" s="17" t="s">
        <v>572</v>
      </c>
    </row>
    <row r="15" s="41" customFormat="1" ht="18" customHeight="1" spans="1:10">
      <c r="A15" s="6" t="s">
        <v>573</v>
      </c>
      <c r="B15" s="17" t="s">
        <v>574</v>
      </c>
      <c r="C15" s="18" t="s">
        <v>575</v>
      </c>
      <c r="D15" s="105" t="s">
        <v>576</v>
      </c>
      <c r="E15" s="6">
        <v>30</v>
      </c>
      <c r="F15" s="6" t="s">
        <v>577</v>
      </c>
      <c r="G15" s="48">
        <v>30</v>
      </c>
      <c r="H15" s="49">
        <v>20</v>
      </c>
      <c r="I15" s="49">
        <v>20</v>
      </c>
      <c r="J15" s="51"/>
    </row>
    <row r="16" s="41" customFormat="1" ht="18" customHeight="1" spans="1:10">
      <c r="A16" s="6"/>
      <c r="B16" s="17" t="s">
        <v>578</v>
      </c>
      <c r="C16" s="18" t="s">
        <v>579</v>
      </c>
      <c r="D16" s="105" t="s">
        <v>576</v>
      </c>
      <c r="E16" s="6">
        <v>100</v>
      </c>
      <c r="F16" s="6" t="s">
        <v>580</v>
      </c>
      <c r="G16" s="35">
        <v>100</v>
      </c>
      <c r="H16" s="50">
        <v>20</v>
      </c>
      <c r="I16" s="50">
        <v>20</v>
      </c>
      <c r="J16" s="35"/>
    </row>
    <row r="17" s="41" customFormat="1" ht="18" customHeight="1" spans="1:10">
      <c r="A17" s="6"/>
      <c r="B17" s="17" t="s">
        <v>581</v>
      </c>
      <c r="C17" s="18" t="s">
        <v>582</v>
      </c>
      <c r="D17" s="6" t="s">
        <v>583</v>
      </c>
      <c r="E17" s="36">
        <v>45657</v>
      </c>
      <c r="F17" s="6" t="s">
        <v>584</v>
      </c>
      <c r="G17" s="35" t="s">
        <v>585</v>
      </c>
      <c r="H17" s="50">
        <v>20</v>
      </c>
      <c r="I17" s="50">
        <v>20</v>
      </c>
      <c r="J17" s="35"/>
    </row>
    <row r="18" s="41" customFormat="1" ht="18" customHeight="1" spans="1:10">
      <c r="A18" s="6"/>
      <c r="B18" s="6" t="s">
        <v>586</v>
      </c>
      <c r="C18" s="18" t="s">
        <v>587</v>
      </c>
      <c r="D18" s="6" t="s">
        <v>583</v>
      </c>
      <c r="E18" s="6">
        <v>135000</v>
      </c>
      <c r="F18" s="11" t="s">
        <v>588</v>
      </c>
      <c r="G18" s="40">
        <v>134725</v>
      </c>
      <c r="H18" s="50">
        <v>10</v>
      </c>
      <c r="I18" s="50">
        <v>10</v>
      </c>
      <c r="J18" s="35"/>
    </row>
    <row r="19" s="41" customFormat="1" ht="30" customHeight="1" spans="1:10">
      <c r="A19" s="6" t="s">
        <v>589</v>
      </c>
      <c r="B19" s="7" t="s">
        <v>590</v>
      </c>
      <c r="C19" s="18" t="s">
        <v>591</v>
      </c>
      <c r="D19" s="6" t="s">
        <v>592</v>
      </c>
      <c r="E19" s="6">
        <v>6</v>
      </c>
      <c r="F19" s="6" t="s">
        <v>593</v>
      </c>
      <c r="G19" s="35" t="s">
        <v>594</v>
      </c>
      <c r="H19" s="50">
        <v>10</v>
      </c>
      <c r="I19" s="50">
        <v>10</v>
      </c>
      <c r="J19" s="35"/>
    </row>
    <row r="20" s="41" customFormat="1" ht="30" customHeight="1" spans="1:10">
      <c r="A20" s="19" t="s">
        <v>595</v>
      </c>
      <c r="B20" s="47" t="s">
        <v>596</v>
      </c>
      <c r="C20" s="18" t="s">
        <v>597</v>
      </c>
      <c r="D20" s="6" t="s">
        <v>592</v>
      </c>
      <c r="E20" s="7" t="s">
        <v>598</v>
      </c>
      <c r="F20" s="7" t="s">
        <v>580</v>
      </c>
      <c r="G20" s="7" t="s">
        <v>599</v>
      </c>
      <c r="H20" s="29">
        <v>10</v>
      </c>
      <c r="I20" s="29">
        <v>10</v>
      </c>
      <c r="J20" s="31" t="s">
        <v>600</v>
      </c>
    </row>
    <row r="21" s="41" customFormat="1" ht="54" customHeight="1" spans="1:10">
      <c r="A21" s="6" t="s">
        <v>601</v>
      </c>
      <c r="B21" s="6"/>
      <c r="C21" s="6"/>
      <c r="D21" s="43"/>
      <c r="E21" s="43"/>
      <c r="F21" s="43"/>
      <c r="G21" s="43"/>
      <c r="H21" s="43"/>
      <c r="I21" s="43"/>
      <c r="J21" s="43"/>
    </row>
    <row r="22" s="41" customFormat="1" ht="25.5" customHeight="1" spans="1:10">
      <c r="A22" s="9" t="s">
        <v>602</v>
      </c>
      <c r="B22" s="14">
        <v>100</v>
      </c>
      <c r="C22" s="15"/>
      <c r="D22" s="15"/>
      <c r="E22" s="15"/>
      <c r="F22" s="15"/>
      <c r="G22" s="15"/>
      <c r="H22" s="16"/>
      <c r="I22" s="29">
        <f>I7+I15+I16+I17+I18+I19+I20</f>
        <v>99.9796296296296</v>
      </c>
      <c r="J22" s="32" t="s">
        <v>603</v>
      </c>
    </row>
    <row r="23" s="41" customFormat="1" ht="17" customHeight="1" spans="1:10">
      <c r="A23" s="44"/>
      <c r="B23" s="44"/>
      <c r="C23" s="44"/>
      <c r="D23" s="44"/>
      <c r="E23" s="44"/>
      <c r="F23" s="44"/>
      <c r="G23" s="44"/>
      <c r="H23" s="44"/>
      <c r="I23" s="44"/>
      <c r="J23" s="46"/>
    </row>
    <row r="24" s="41" customFormat="1" ht="29" customHeight="1" spans="1:10">
      <c r="A24" s="45" t="s">
        <v>604</v>
      </c>
      <c r="B24" s="44"/>
      <c r="C24" s="44"/>
      <c r="D24" s="44"/>
      <c r="E24" s="44"/>
      <c r="F24" s="44"/>
      <c r="G24" s="44"/>
      <c r="H24" s="44"/>
      <c r="I24" s="44"/>
      <c r="J24" s="46"/>
    </row>
    <row r="25" s="41" customFormat="1" ht="27" customHeight="1" spans="1:10">
      <c r="A25" s="45" t="s">
        <v>605</v>
      </c>
      <c r="B25" s="45"/>
      <c r="C25" s="45"/>
      <c r="D25" s="45"/>
      <c r="E25" s="45"/>
      <c r="F25" s="45"/>
      <c r="G25" s="45"/>
      <c r="H25" s="45"/>
      <c r="I25" s="45"/>
      <c r="J25" s="45"/>
    </row>
    <row r="26" s="41" customFormat="1" ht="19" customHeight="1" spans="1:10">
      <c r="A26" s="45" t="s">
        <v>606</v>
      </c>
      <c r="B26" s="45"/>
      <c r="C26" s="45"/>
      <c r="D26" s="45"/>
      <c r="E26" s="45"/>
      <c r="F26" s="45"/>
      <c r="G26" s="45"/>
      <c r="H26" s="45"/>
      <c r="I26" s="45"/>
      <c r="J26" s="45"/>
    </row>
    <row r="27" s="41" customFormat="1" ht="18" customHeight="1" spans="1:10">
      <c r="A27" s="45" t="s">
        <v>607</v>
      </c>
      <c r="B27" s="45"/>
      <c r="C27" s="45"/>
      <c r="D27" s="45"/>
      <c r="E27" s="45"/>
      <c r="F27" s="45"/>
      <c r="G27" s="45"/>
      <c r="H27" s="45"/>
      <c r="I27" s="45"/>
      <c r="J27" s="45"/>
    </row>
    <row r="28" s="41" customFormat="1" ht="18" customHeight="1" spans="1:10">
      <c r="A28" s="45" t="s">
        <v>608</v>
      </c>
      <c r="B28" s="45"/>
      <c r="C28" s="45"/>
      <c r="D28" s="45"/>
      <c r="E28" s="45"/>
      <c r="F28" s="45"/>
      <c r="G28" s="45"/>
      <c r="H28" s="45"/>
      <c r="I28" s="45"/>
      <c r="J28" s="45"/>
    </row>
    <row r="29" s="41" customFormat="1" ht="18" customHeight="1" spans="1:10">
      <c r="A29" s="45" t="s">
        <v>609</v>
      </c>
      <c r="B29" s="45"/>
      <c r="C29" s="45"/>
      <c r="D29" s="45"/>
      <c r="E29" s="45"/>
      <c r="F29" s="45"/>
      <c r="G29" s="45"/>
      <c r="H29" s="45"/>
      <c r="I29" s="45"/>
      <c r="J29" s="45"/>
    </row>
    <row r="30" s="41" customFormat="1" ht="24" customHeight="1" spans="1:10">
      <c r="A30" s="45" t="s">
        <v>610</v>
      </c>
      <c r="B30" s="45"/>
      <c r="C30" s="45"/>
      <c r="D30" s="45"/>
      <c r="E30" s="45"/>
      <c r="F30" s="45"/>
      <c r="G30" s="45"/>
      <c r="H30" s="45"/>
      <c r="I30" s="45"/>
      <c r="J30" s="4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4" workbookViewId="0">
      <selection activeCell="M20" sqref="M20"/>
    </sheetView>
  </sheetViews>
  <sheetFormatPr defaultColWidth="9" defaultRowHeight="14.25"/>
  <cols>
    <col min="1" max="2" width="11.125" style="41" customWidth="1"/>
    <col min="3" max="3" width="18.5" style="41" customWidth="1"/>
    <col min="4" max="4" width="11.3" style="41" customWidth="1"/>
    <col min="5" max="5" width="14.875" style="41" customWidth="1"/>
    <col min="6" max="6" width="11.2" style="41" customWidth="1"/>
    <col min="7" max="7" width="16.625" style="41" customWidth="1"/>
    <col min="8" max="8" width="9" style="41"/>
    <col min="9" max="9" width="8.63333333333333" style="41" customWidth="1"/>
    <col min="10" max="10" width="11.5" style="41" customWidth="1"/>
    <col min="11" max="16384" width="9" style="41"/>
  </cols>
  <sheetData>
    <row r="1" s="41" customFormat="1" spans="1:1">
      <c r="A1" s="41" t="s">
        <v>540</v>
      </c>
    </row>
    <row r="2" s="41" customFormat="1" ht="26" customHeight="1" spans="1:10">
      <c r="A2" s="5" t="s">
        <v>541</v>
      </c>
      <c r="B2" s="5"/>
      <c r="C2" s="5"/>
      <c r="D2" s="5"/>
      <c r="E2" s="5"/>
      <c r="F2" s="5"/>
      <c r="G2" s="5"/>
      <c r="H2" s="5"/>
      <c r="I2" s="5"/>
      <c r="J2" s="5"/>
    </row>
    <row r="3" s="42" customFormat="1" ht="13" customHeight="1" spans="1:10">
      <c r="A3" s="5"/>
      <c r="B3" s="5"/>
      <c r="C3" s="5"/>
      <c r="D3" s="5"/>
      <c r="E3" s="5"/>
      <c r="F3" s="5"/>
      <c r="G3" s="5"/>
      <c r="H3" s="5"/>
      <c r="I3" s="5"/>
      <c r="J3" s="30"/>
    </row>
    <row r="4" s="3" customFormat="1" ht="18" customHeight="1" spans="1:256">
      <c r="A4" s="6" t="s">
        <v>542</v>
      </c>
      <c r="B4" s="6"/>
      <c r="C4" s="7" t="s">
        <v>611</v>
      </c>
      <c r="D4" s="7"/>
      <c r="E4" s="7"/>
      <c r="F4" s="7"/>
      <c r="G4" s="7"/>
      <c r="H4" s="7"/>
      <c r="I4" s="7"/>
      <c r="J4" s="7"/>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row>
    <row r="5" s="4" customFormat="1" ht="18" customHeight="1" spans="1:256">
      <c r="A5" s="6" t="s">
        <v>544</v>
      </c>
      <c r="B5" s="6"/>
      <c r="C5" s="8" t="s">
        <v>545</v>
      </c>
      <c r="D5" s="8"/>
      <c r="E5" s="8"/>
      <c r="F5" s="6" t="s">
        <v>546</v>
      </c>
      <c r="G5" s="7" t="s">
        <v>545</v>
      </c>
      <c r="H5" s="7"/>
      <c r="I5" s="7"/>
      <c r="J5" s="7"/>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4" customFormat="1" ht="36" customHeight="1" spans="1:256">
      <c r="A6" s="6" t="s">
        <v>547</v>
      </c>
      <c r="B6" s="6"/>
      <c r="C6" s="6"/>
      <c r="D6" s="6" t="s">
        <v>548</v>
      </c>
      <c r="E6" s="6" t="s">
        <v>488</v>
      </c>
      <c r="F6" s="6" t="s">
        <v>549</v>
      </c>
      <c r="G6" s="6" t="s">
        <v>550</v>
      </c>
      <c r="H6" s="6" t="s">
        <v>551</v>
      </c>
      <c r="I6" s="6" t="s">
        <v>552</v>
      </c>
      <c r="J6" s="6"/>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4" customFormat="1" ht="36" customHeight="1" spans="1:256">
      <c r="A7" s="6"/>
      <c r="B7" s="6"/>
      <c r="C7" s="9" t="s">
        <v>553</v>
      </c>
      <c r="D7" s="10">
        <v>10800</v>
      </c>
      <c r="E7" s="10">
        <v>10800</v>
      </c>
      <c r="F7" s="10">
        <v>9150</v>
      </c>
      <c r="G7" s="6">
        <v>10</v>
      </c>
      <c r="H7" s="26">
        <f>F7/D7</f>
        <v>0.847222222222222</v>
      </c>
      <c r="I7" s="11">
        <f>G7*H7</f>
        <v>8.47222222222222</v>
      </c>
      <c r="J7" s="1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4" customFormat="1" ht="36" customHeight="1" spans="1:256">
      <c r="A8" s="6"/>
      <c r="B8" s="6"/>
      <c r="C8" s="9" t="s">
        <v>554</v>
      </c>
      <c r="D8" s="10">
        <v>10800</v>
      </c>
      <c r="E8" s="10">
        <v>10800</v>
      </c>
      <c r="F8" s="10">
        <v>9150</v>
      </c>
      <c r="G8" s="6" t="s">
        <v>492</v>
      </c>
      <c r="H8" s="6" t="s">
        <v>492</v>
      </c>
      <c r="I8" s="11" t="s">
        <v>492</v>
      </c>
      <c r="J8" s="1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4" customFormat="1" ht="36" customHeight="1" spans="1:256">
      <c r="A9" s="6"/>
      <c r="B9" s="6"/>
      <c r="C9" s="9" t="s">
        <v>555</v>
      </c>
      <c r="D9" s="10"/>
      <c r="E9" s="10"/>
      <c r="F9" s="10"/>
      <c r="G9" s="6" t="s">
        <v>492</v>
      </c>
      <c r="H9" s="6" t="s">
        <v>492</v>
      </c>
      <c r="I9" s="11" t="s">
        <v>492</v>
      </c>
      <c r="J9" s="1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41" customFormat="1" ht="36" customHeight="1" spans="1:10">
      <c r="A10" s="6"/>
      <c r="B10" s="6"/>
      <c r="C10" s="9" t="s">
        <v>556</v>
      </c>
      <c r="D10" s="11"/>
      <c r="E10" s="11"/>
      <c r="F10" s="11"/>
      <c r="G10" s="6" t="s">
        <v>492</v>
      </c>
      <c r="H10" s="6" t="s">
        <v>492</v>
      </c>
      <c r="I10" s="11" t="s">
        <v>492</v>
      </c>
      <c r="J10" s="11"/>
    </row>
    <row r="11" s="41" customFormat="1" ht="18" customHeight="1" spans="1:10">
      <c r="A11" s="6" t="s">
        <v>557</v>
      </c>
      <c r="B11" s="6" t="s">
        <v>558</v>
      </c>
      <c r="C11" s="6"/>
      <c r="D11" s="6"/>
      <c r="E11" s="6"/>
      <c r="F11" s="11" t="s">
        <v>559</v>
      </c>
      <c r="G11" s="11"/>
      <c r="H11" s="11"/>
      <c r="I11" s="11"/>
      <c r="J11" s="11"/>
    </row>
    <row r="12" s="41" customFormat="1" ht="46" customHeight="1" spans="1:10">
      <c r="A12" s="6"/>
      <c r="B12" s="37" t="s">
        <v>612</v>
      </c>
      <c r="C12" s="38"/>
      <c r="D12" s="38"/>
      <c r="E12" s="20"/>
      <c r="F12" s="11" t="s">
        <v>612</v>
      </c>
      <c r="G12" s="11"/>
      <c r="H12" s="11"/>
      <c r="I12" s="11"/>
      <c r="J12" s="11"/>
    </row>
    <row r="13" s="41" customFormat="1" ht="36" customHeight="1" spans="1:10">
      <c r="A13" s="14" t="s">
        <v>562</v>
      </c>
      <c r="B13" s="15"/>
      <c r="C13" s="16"/>
      <c r="D13" s="14" t="s">
        <v>563</v>
      </c>
      <c r="E13" s="15"/>
      <c r="F13" s="16"/>
      <c r="G13" s="14" t="s">
        <v>564</v>
      </c>
      <c r="H13" s="15"/>
      <c r="I13" s="15"/>
      <c r="J13" s="15"/>
    </row>
    <row r="14" s="41" customFormat="1" ht="36" customHeight="1" spans="1:10">
      <c r="A14" s="14" t="s">
        <v>565</v>
      </c>
      <c r="B14" s="17" t="s">
        <v>566</v>
      </c>
      <c r="C14" s="17" t="s">
        <v>567</v>
      </c>
      <c r="D14" s="17" t="s">
        <v>568</v>
      </c>
      <c r="E14" s="17" t="s">
        <v>569</v>
      </c>
      <c r="F14" s="17" t="s">
        <v>570</v>
      </c>
      <c r="G14" s="17" t="s">
        <v>571</v>
      </c>
      <c r="H14" s="17" t="s">
        <v>550</v>
      </c>
      <c r="I14" s="17" t="s">
        <v>552</v>
      </c>
      <c r="J14" s="17" t="s">
        <v>572</v>
      </c>
    </row>
    <row r="15" s="41" customFormat="1" ht="18" customHeight="1" spans="1:10">
      <c r="A15" s="6" t="s">
        <v>573</v>
      </c>
      <c r="B15" s="6" t="s">
        <v>574</v>
      </c>
      <c r="C15" s="18" t="s">
        <v>613</v>
      </c>
      <c r="D15" s="105" t="s">
        <v>576</v>
      </c>
      <c r="E15" s="6">
        <v>1</v>
      </c>
      <c r="F15" s="6" t="s">
        <v>614</v>
      </c>
      <c r="G15" s="6">
        <v>1</v>
      </c>
      <c r="H15" s="29">
        <v>20</v>
      </c>
      <c r="I15" s="29">
        <v>20</v>
      </c>
      <c r="J15" s="6"/>
    </row>
    <row r="16" s="41" customFormat="1" ht="18" customHeight="1" spans="1:10">
      <c r="A16" s="6"/>
      <c r="B16" s="6" t="s">
        <v>578</v>
      </c>
      <c r="C16" s="18" t="s">
        <v>579</v>
      </c>
      <c r="D16" s="105" t="s">
        <v>576</v>
      </c>
      <c r="E16" s="6">
        <v>100</v>
      </c>
      <c r="F16" s="6" t="s">
        <v>580</v>
      </c>
      <c r="G16" s="6">
        <v>100</v>
      </c>
      <c r="H16" s="29">
        <v>20</v>
      </c>
      <c r="I16" s="29">
        <v>20</v>
      </c>
      <c r="J16" s="6"/>
    </row>
    <row r="17" s="41" customFormat="1" ht="18" customHeight="1" spans="1:10">
      <c r="A17" s="6"/>
      <c r="B17" s="6" t="s">
        <v>581</v>
      </c>
      <c r="C17" s="18" t="s">
        <v>615</v>
      </c>
      <c r="D17" s="6" t="s">
        <v>583</v>
      </c>
      <c r="E17" s="36">
        <v>45657</v>
      </c>
      <c r="F17" s="6" t="s">
        <v>584</v>
      </c>
      <c r="G17" s="35" t="s">
        <v>585</v>
      </c>
      <c r="H17" s="29">
        <v>20</v>
      </c>
      <c r="I17" s="29">
        <v>20</v>
      </c>
      <c r="J17" s="6"/>
    </row>
    <row r="18" s="41" customFormat="1" ht="18" customHeight="1" spans="1:10">
      <c r="A18" s="6"/>
      <c r="B18" s="6" t="s">
        <v>586</v>
      </c>
      <c r="C18" s="18" t="s">
        <v>587</v>
      </c>
      <c r="D18" s="6" t="s">
        <v>583</v>
      </c>
      <c r="E18" s="6">
        <v>10800</v>
      </c>
      <c r="F18" s="11" t="s">
        <v>588</v>
      </c>
      <c r="G18" s="11">
        <v>9150</v>
      </c>
      <c r="H18" s="29">
        <v>10</v>
      </c>
      <c r="I18" s="29">
        <f>G18/E18*H18</f>
        <v>8.47222222222222</v>
      </c>
      <c r="J18" s="6"/>
    </row>
    <row r="19" s="41" customFormat="1" ht="30" customHeight="1" spans="1:10">
      <c r="A19" s="6" t="s">
        <v>589</v>
      </c>
      <c r="B19" s="7" t="s">
        <v>616</v>
      </c>
      <c r="C19" s="18" t="s">
        <v>617</v>
      </c>
      <c r="D19" s="6" t="s">
        <v>592</v>
      </c>
      <c r="E19" s="6" t="s">
        <v>618</v>
      </c>
      <c r="F19" s="6" t="s">
        <v>619</v>
      </c>
      <c r="G19" s="6" t="s">
        <v>618</v>
      </c>
      <c r="H19" s="29">
        <v>10</v>
      </c>
      <c r="I19" s="29">
        <v>10</v>
      </c>
      <c r="J19" s="6"/>
    </row>
    <row r="20" s="41" customFormat="1" ht="30" customHeight="1" spans="1:10">
      <c r="A20" s="19" t="s">
        <v>595</v>
      </c>
      <c r="B20" s="7" t="s">
        <v>596</v>
      </c>
      <c r="C20" s="18" t="s">
        <v>620</v>
      </c>
      <c r="D20" s="6" t="s">
        <v>592</v>
      </c>
      <c r="E20" s="7" t="s">
        <v>598</v>
      </c>
      <c r="F20" s="7" t="s">
        <v>580</v>
      </c>
      <c r="G20" s="7" t="s">
        <v>599</v>
      </c>
      <c r="H20" s="29">
        <v>10</v>
      </c>
      <c r="I20" s="29">
        <v>10</v>
      </c>
      <c r="J20" s="31" t="s">
        <v>600</v>
      </c>
    </row>
    <row r="21" s="41" customFormat="1" ht="54" customHeight="1" spans="1:10">
      <c r="A21" s="6" t="s">
        <v>601</v>
      </c>
      <c r="B21" s="6"/>
      <c r="C21" s="6"/>
      <c r="D21" s="43"/>
      <c r="E21" s="43"/>
      <c r="F21" s="43"/>
      <c r="G21" s="43"/>
      <c r="H21" s="43"/>
      <c r="I21" s="43"/>
      <c r="J21" s="43"/>
    </row>
    <row r="22" s="41" customFormat="1" ht="25.5" customHeight="1" spans="1:10">
      <c r="A22" s="9" t="s">
        <v>602</v>
      </c>
      <c r="B22" s="14">
        <v>100</v>
      </c>
      <c r="C22" s="15"/>
      <c r="D22" s="15"/>
      <c r="E22" s="15"/>
      <c r="F22" s="15"/>
      <c r="G22" s="15"/>
      <c r="H22" s="16"/>
      <c r="I22" s="29">
        <f>I7+I15+I16+I17+I18+I19+I20</f>
        <v>96.9444444444444</v>
      </c>
      <c r="J22" s="32" t="s">
        <v>603</v>
      </c>
    </row>
    <row r="23" s="41" customFormat="1" ht="17" customHeight="1" spans="1:10">
      <c r="A23" s="44"/>
      <c r="B23" s="44"/>
      <c r="C23" s="44"/>
      <c r="D23" s="44"/>
      <c r="E23" s="44"/>
      <c r="F23" s="44"/>
      <c r="G23" s="44"/>
      <c r="H23" s="44"/>
      <c r="I23" s="44"/>
      <c r="J23" s="46"/>
    </row>
    <row r="24" s="41" customFormat="1" ht="29" customHeight="1" spans="1:10">
      <c r="A24" s="45" t="s">
        <v>604</v>
      </c>
      <c r="B24" s="44"/>
      <c r="C24" s="44"/>
      <c r="D24" s="44"/>
      <c r="E24" s="44"/>
      <c r="F24" s="44"/>
      <c r="G24" s="44"/>
      <c r="H24" s="44"/>
      <c r="I24" s="44"/>
      <c r="J24" s="46"/>
    </row>
    <row r="25" s="41" customFormat="1" ht="27" customHeight="1" spans="1:10">
      <c r="A25" s="45" t="s">
        <v>605</v>
      </c>
      <c r="B25" s="45"/>
      <c r="C25" s="45"/>
      <c r="D25" s="45"/>
      <c r="E25" s="45"/>
      <c r="F25" s="45"/>
      <c r="G25" s="45"/>
      <c r="H25" s="45"/>
      <c r="I25" s="45"/>
      <c r="J25" s="45"/>
    </row>
    <row r="26" s="41" customFormat="1" ht="19" customHeight="1" spans="1:10">
      <c r="A26" s="45" t="s">
        <v>606</v>
      </c>
      <c r="B26" s="45"/>
      <c r="C26" s="45"/>
      <c r="D26" s="45"/>
      <c r="E26" s="45"/>
      <c r="F26" s="45"/>
      <c r="G26" s="45"/>
      <c r="H26" s="45"/>
      <c r="I26" s="45"/>
      <c r="J26" s="45"/>
    </row>
    <row r="27" s="41" customFormat="1" ht="18" customHeight="1" spans="1:10">
      <c r="A27" s="45" t="s">
        <v>607</v>
      </c>
      <c r="B27" s="45"/>
      <c r="C27" s="45"/>
      <c r="D27" s="45"/>
      <c r="E27" s="45"/>
      <c r="F27" s="45"/>
      <c r="G27" s="45"/>
      <c r="H27" s="45"/>
      <c r="I27" s="45"/>
      <c r="J27" s="45"/>
    </row>
    <row r="28" s="41" customFormat="1" ht="18" customHeight="1" spans="1:10">
      <c r="A28" s="45" t="s">
        <v>608</v>
      </c>
      <c r="B28" s="45"/>
      <c r="C28" s="45"/>
      <c r="D28" s="45"/>
      <c r="E28" s="45"/>
      <c r="F28" s="45"/>
      <c r="G28" s="45"/>
      <c r="H28" s="45"/>
      <c r="I28" s="45"/>
      <c r="J28" s="45"/>
    </row>
    <row r="29" s="41" customFormat="1" ht="18" customHeight="1" spans="1:10">
      <c r="A29" s="45" t="s">
        <v>609</v>
      </c>
      <c r="B29" s="45"/>
      <c r="C29" s="45"/>
      <c r="D29" s="45"/>
      <c r="E29" s="45"/>
      <c r="F29" s="45"/>
      <c r="G29" s="45"/>
      <c r="H29" s="45"/>
      <c r="I29" s="45"/>
      <c r="J29" s="45"/>
    </row>
    <row r="30" s="41" customFormat="1" ht="24" customHeight="1" spans="1:10">
      <c r="A30" s="45" t="s">
        <v>610</v>
      </c>
      <c r="B30" s="45"/>
      <c r="C30" s="45"/>
      <c r="D30" s="45"/>
      <c r="E30" s="45"/>
      <c r="F30" s="45"/>
      <c r="G30" s="45"/>
      <c r="H30" s="45"/>
      <c r="I30" s="45"/>
      <c r="J30" s="4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3.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621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40000</v>
      </c>
      <c r="E7" s="10">
        <v>40000</v>
      </c>
      <c r="F7" s="10">
        <v>14696</v>
      </c>
      <c r="G7" s="6">
        <v>10</v>
      </c>
      <c r="H7" s="26">
        <f>F7/D7</f>
        <v>0.3674</v>
      </c>
      <c r="I7" s="11">
        <f>G7*H7</f>
        <v>3.674</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40000</v>
      </c>
      <c r="E8" s="10">
        <v>40000</v>
      </c>
      <c r="F8" s="10">
        <v>14696</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46" customHeight="1" spans="1:10">
      <c r="A12" s="6"/>
      <c r="B12" s="37" t="s">
        <v>612</v>
      </c>
      <c r="C12" s="38"/>
      <c r="D12" s="38"/>
      <c r="E12" s="20"/>
      <c r="F12" s="11" t="s">
        <v>612</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6" t="s">
        <v>573</v>
      </c>
      <c r="B15" s="6" t="s">
        <v>574</v>
      </c>
      <c r="C15" s="18" t="s">
        <v>622</v>
      </c>
      <c r="D15" s="105" t="s">
        <v>576</v>
      </c>
      <c r="E15" s="6">
        <v>1</v>
      </c>
      <c r="F15" s="6" t="s">
        <v>614</v>
      </c>
      <c r="G15" s="6">
        <v>1</v>
      </c>
      <c r="H15" s="29">
        <v>20</v>
      </c>
      <c r="I15" s="29">
        <v>20</v>
      </c>
      <c r="J15" s="6"/>
    </row>
    <row r="16" s="1" customFormat="1" ht="18" customHeight="1" spans="1:10">
      <c r="A16" s="6"/>
      <c r="B16" s="6" t="s">
        <v>578</v>
      </c>
      <c r="C16" s="18" t="s">
        <v>579</v>
      </c>
      <c r="D16" s="105" t="s">
        <v>576</v>
      </c>
      <c r="E16" s="6">
        <v>100</v>
      </c>
      <c r="F16" s="6" t="s">
        <v>580</v>
      </c>
      <c r="G16" s="6">
        <v>100</v>
      </c>
      <c r="H16" s="29">
        <v>20</v>
      </c>
      <c r="I16" s="29">
        <v>20</v>
      </c>
      <c r="J16" s="6"/>
    </row>
    <row r="17" s="1" customFormat="1" ht="18" customHeight="1" spans="1:10">
      <c r="A17" s="6"/>
      <c r="B17" s="6" t="s">
        <v>581</v>
      </c>
      <c r="C17" s="18" t="s">
        <v>623</v>
      </c>
      <c r="D17" s="6" t="s">
        <v>583</v>
      </c>
      <c r="E17" s="36">
        <v>45657</v>
      </c>
      <c r="F17" s="6" t="s">
        <v>584</v>
      </c>
      <c r="G17" s="35" t="s">
        <v>585</v>
      </c>
      <c r="H17" s="29">
        <v>20</v>
      </c>
      <c r="I17" s="29">
        <v>20</v>
      </c>
      <c r="J17" s="6"/>
    </row>
    <row r="18" s="1" customFormat="1" ht="18" customHeight="1" spans="1:10">
      <c r="A18" s="6"/>
      <c r="B18" s="6" t="s">
        <v>586</v>
      </c>
      <c r="C18" s="18" t="s">
        <v>587</v>
      </c>
      <c r="D18" s="6" t="s">
        <v>583</v>
      </c>
      <c r="E18" s="6">
        <v>40000</v>
      </c>
      <c r="F18" s="11" t="s">
        <v>588</v>
      </c>
      <c r="G18" s="11">
        <v>14696</v>
      </c>
      <c r="H18" s="29">
        <v>10</v>
      </c>
      <c r="I18" s="29">
        <f>G18/E18*H18</f>
        <v>3.674</v>
      </c>
      <c r="J18" s="6"/>
    </row>
    <row r="19" s="1" customFormat="1" ht="30" customHeight="1" spans="1:10">
      <c r="A19" s="6" t="s">
        <v>589</v>
      </c>
      <c r="B19" s="7" t="s">
        <v>616</v>
      </c>
      <c r="C19" s="18" t="s">
        <v>624</v>
      </c>
      <c r="D19" s="6" t="s">
        <v>625</v>
      </c>
      <c r="E19" s="6" t="s">
        <v>618</v>
      </c>
      <c r="F19" s="6" t="s">
        <v>619</v>
      </c>
      <c r="G19" s="6" t="s">
        <v>618</v>
      </c>
      <c r="H19" s="29">
        <v>10</v>
      </c>
      <c r="I19" s="29">
        <v>10</v>
      </c>
      <c r="J19" s="6"/>
    </row>
    <row r="20" s="1" customFormat="1" ht="30" customHeight="1" spans="1:10">
      <c r="A20" s="19" t="s">
        <v>595</v>
      </c>
      <c r="B20" s="7" t="s">
        <v>596</v>
      </c>
      <c r="C20" s="18" t="s">
        <v>626</v>
      </c>
      <c r="D20" s="6" t="s">
        <v>592</v>
      </c>
      <c r="E20" s="7" t="s">
        <v>598</v>
      </c>
      <c r="F20" s="7" t="s">
        <v>580</v>
      </c>
      <c r="G20" s="7" t="s">
        <v>599</v>
      </c>
      <c r="H20" s="29">
        <v>10</v>
      </c>
      <c r="I20" s="29">
        <v>10</v>
      </c>
      <c r="J20" s="31" t="s">
        <v>600</v>
      </c>
    </row>
    <row r="21" s="1" customFormat="1" ht="54" customHeight="1" spans="1:10">
      <c r="A21" s="22" t="s">
        <v>601</v>
      </c>
      <c r="B21" s="22"/>
      <c r="C21" s="22"/>
      <c r="D21" s="22" t="s">
        <v>476</v>
      </c>
      <c r="E21" s="22"/>
      <c r="F21" s="22"/>
      <c r="G21" s="22"/>
      <c r="H21" s="22"/>
      <c r="I21" s="22"/>
      <c r="J21" s="22"/>
    </row>
    <row r="22" s="1" customFormat="1" ht="25.5" customHeight="1" spans="1:10">
      <c r="A22" s="9" t="s">
        <v>602</v>
      </c>
      <c r="B22" s="14">
        <v>100</v>
      </c>
      <c r="C22" s="15"/>
      <c r="D22" s="15"/>
      <c r="E22" s="15"/>
      <c r="F22" s="15"/>
      <c r="G22" s="15"/>
      <c r="H22" s="16"/>
      <c r="I22" s="29">
        <f>I7+I15+I16+I17+I18+I19+I20</f>
        <v>87.348</v>
      </c>
      <c r="J22" s="32" t="s">
        <v>627</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6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628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45000</v>
      </c>
      <c r="E7" s="10">
        <v>45000</v>
      </c>
      <c r="F7" s="10">
        <v>42380.08</v>
      </c>
      <c r="G7" s="6">
        <v>10</v>
      </c>
      <c r="H7" s="26">
        <f>F7/D7</f>
        <v>0.941779555555556</v>
      </c>
      <c r="I7" s="11">
        <f>G7*H7</f>
        <v>9.41779555555556</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45000</v>
      </c>
      <c r="E8" s="10">
        <v>45000</v>
      </c>
      <c r="F8" s="10">
        <v>42380.08</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46" customHeight="1" spans="1:10">
      <c r="A12" s="6"/>
      <c r="B12" s="37" t="s">
        <v>629</v>
      </c>
      <c r="C12" s="38"/>
      <c r="D12" s="38"/>
      <c r="E12" s="20"/>
      <c r="F12" s="11" t="s">
        <v>629</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6" t="s">
        <v>573</v>
      </c>
      <c r="B15" s="6" t="s">
        <v>574</v>
      </c>
      <c r="C15" s="18" t="s">
        <v>630</v>
      </c>
      <c r="D15" s="105" t="s">
        <v>576</v>
      </c>
      <c r="E15" s="6">
        <v>1</v>
      </c>
      <c r="F15" s="6" t="s">
        <v>631</v>
      </c>
      <c r="G15" s="6">
        <v>1</v>
      </c>
      <c r="H15" s="29">
        <v>20</v>
      </c>
      <c r="I15" s="29">
        <v>20</v>
      </c>
      <c r="J15" s="6"/>
    </row>
    <row r="16" s="1" customFormat="1" ht="18" customHeight="1" spans="1:10">
      <c r="A16" s="6"/>
      <c r="B16" s="6" t="s">
        <v>578</v>
      </c>
      <c r="C16" s="18" t="s">
        <v>579</v>
      </c>
      <c r="D16" s="105" t="s">
        <v>576</v>
      </c>
      <c r="E16" s="6">
        <v>100</v>
      </c>
      <c r="F16" s="6" t="s">
        <v>580</v>
      </c>
      <c r="G16" s="6">
        <v>100</v>
      </c>
      <c r="H16" s="29">
        <v>20</v>
      </c>
      <c r="I16" s="29">
        <v>20</v>
      </c>
      <c r="J16" s="6"/>
    </row>
    <row r="17" s="1" customFormat="1" ht="18" customHeight="1" spans="1:10">
      <c r="A17" s="6"/>
      <c r="B17" s="6" t="s">
        <v>581</v>
      </c>
      <c r="C17" s="18" t="s">
        <v>632</v>
      </c>
      <c r="D17" s="6" t="s">
        <v>583</v>
      </c>
      <c r="E17" s="36">
        <v>45657</v>
      </c>
      <c r="F17" s="6" t="s">
        <v>584</v>
      </c>
      <c r="G17" s="35" t="s">
        <v>585</v>
      </c>
      <c r="H17" s="29">
        <v>20</v>
      </c>
      <c r="I17" s="29">
        <v>20</v>
      </c>
      <c r="J17" s="6"/>
    </row>
    <row r="18" s="1" customFormat="1" ht="18" customHeight="1" spans="1:10">
      <c r="A18" s="6"/>
      <c r="B18" s="6" t="s">
        <v>586</v>
      </c>
      <c r="C18" s="18" t="s">
        <v>587</v>
      </c>
      <c r="D18" s="6" t="s">
        <v>583</v>
      </c>
      <c r="E18" s="6">
        <v>45000</v>
      </c>
      <c r="F18" s="11" t="s">
        <v>588</v>
      </c>
      <c r="G18" s="11">
        <v>42380.08</v>
      </c>
      <c r="H18" s="29">
        <v>10</v>
      </c>
      <c r="I18" s="29">
        <f>G18/E18*H18</f>
        <v>9.41779555555556</v>
      </c>
      <c r="J18" s="6"/>
    </row>
    <row r="19" s="1" customFormat="1" ht="30" customHeight="1" spans="1:10">
      <c r="A19" s="6" t="s">
        <v>589</v>
      </c>
      <c r="B19" s="7" t="s">
        <v>616</v>
      </c>
      <c r="C19" s="18" t="s">
        <v>633</v>
      </c>
      <c r="D19" s="6" t="s">
        <v>625</v>
      </c>
      <c r="E19" s="6" t="s">
        <v>618</v>
      </c>
      <c r="F19" s="6" t="s">
        <v>619</v>
      </c>
      <c r="G19" s="6" t="s">
        <v>618</v>
      </c>
      <c r="H19" s="29">
        <v>10</v>
      </c>
      <c r="I19" s="29">
        <v>10</v>
      </c>
      <c r="J19" s="6"/>
    </row>
    <row r="20" s="1" customFormat="1" ht="30" customHeight="1" spans="1:10">
      <c r="A20" s="19" t="s">
        <v>595</v>
      </c>
      <c r="B20" s="7" t="s">
        <v>596</v>
      </c>
      <c r="C20" s="18" t="s">
        <v>634</v>
      </c>
      <c r="D20" s="6" t="s">
        <v>592</v>
      </c>
      <c r="E20" s="7" t="s">
        <v>598</v>
      </c>
      <c r="F20" s="7" t="s">
        <v>580</v>
      </c>
      <c r="G20" s="7" t="s">
        <v>599</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29">
        <f>I7+I15+I16+I17+I18+I19+I20</f>
        <v>98.8355911111111</v>
      </c>
      <c r="J22" s="32" t="s">
        <v>627</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G13" sqref="G13:J13"/>
    </sheetView>
  </sheetViews>
  <sheetFormatPr defaultColWidth="9" defaultRowHeight="14.25"/>
  <cols>
    <col min="1" max="2" width="11.125" style="1" customWidth="1"/>
    <col min="3" max="3" width="24.7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2.8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635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1795400</v>
      </c>
      <c r="E7" s="10">
        <v>1795400</v>
      </c>
      <c r="F7" s="10">
        <v>1072800</v>
      </c>
      <c r="G7" s="6">
        <v>10</v>
      </c>
      <c r="H7" s="26">
        <f>F7/D7</f>
        <v>0.59752701347889</v>
      </c>
      <c r="I7" s="11">
        <f>G7*H7</f>
        <v>5.9752701347889</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1795400</v>
      </c>
      <c r="E8" s="10">
        <v>1795400</v>
      </c>
      <c r="F8" s="10">
        <v>1072800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46" customHeight="1" spans="1:10">
      <c r="A12" s="6"/>
      <c r="B12" s="37" t="s">
        <v>636</v>
      </c>
      <c r="C12" s="38"/>
      <c r="D12" s="38"/>
      <c r="E12" s="20"/>
      <c r="F12" s="11" t="s">
        <v>636</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27" customHeight="1" spans="1:10">
      <c r="A15" s="6" t="s">
        <v>573</v>
      </c>
      <c r="B15" s="6" t="s">
        <v>574</v>
      </c>
      <c r="C15" s="18" t="s">
        <v>637</v>
      </c>
      <c r="D15" s="6" t="s">
        <v>592</v>
      </c>
      <c r="E15" s="6">
        <v>570</v>
      </c>
      <c r="F15" s="6" t="s">
        <v>614</v>
      </c>
      <c r="G15" s="6">
        <v>473</v>
      </c>
      <c r="H15" s="29">
        <v>20</v>
      </c>
      <c r="I15" s="29">
        <f>G15/E15*H15</f>
        <v>16.5964912280702</v>
      </c>
      <c r="J15" s="6" t="s">
        <v>638</v>
      </c>
    </row>
    <row r="16" s="1" customFormat="1" ht="27" customHeight="1" spans="1:10">
      <c r="A16" s="6"/>
      <c r="B16" s="6" t="s">
        <v>578</v>
      </c>
      <c r="C16" s="18" t="s">
        <v>639</v>
      </c>
      <c r="D16" s="6" t="s">
        <v>592</v>
      </c>
      <c r="E16" s="6">
        <v>90</v>
      </c>
      <c r="F16" s="6" t="s">
        <v>580</v>
      </c>
      <c r="G16" s="6">
        <v>90</v>
      </c>
      <c r="H16" s="29">
        <v>20</v>
      </c>
      <c r="I16" s="29">
        <v>20</v>
      </c>
      <c r="J16" s="6"/>
    </row>
    <row r="17" s="1" customFormat="1" ht="27" customHeight="1" spans="1:10">
      <c r="A17" s="6"/>
      <c r="B17" s="6" t="s">
        <v>581</v>
      </c>
      <c r="C17" s="18" t="s">
        <v>632</v>
      </c>
      <c r="D17" s="6" t="s">
        <v>583</v>
      </c>
      <c r="E17" s="36">
        <v>45657</v>
      </c>
      <c r="F17" s="6" t="s">
        <v>584</v>
      </c>
      <c r="G17" s="35" t="s">
        <v>585</v>
      </c>
      <c r="H17" s="29">
        <v>20</v>
      </c>
      <c r="I17" s="29">
        <v>20</v>
      </c>
      <c r="J17" s="6" t="s">
        <v>638</v>
      </c>
    </row>
    <row r="18" s="1" customFormat="1" ht="27" customHeight="1" spans="1:10">
      <c r="A18" s="6"/>
      <c r="B18" s="6" t="s">
        <v>586</v>
      </c>
      <c r="C18" s="18" t="s">
        <v>587</v>
      </c>
      <c r="D18" s="6" t="s">
        <v>583</v>
      </c>
      <c r="E18" s="6">
        <v>1795400</v>
      </c>
      <c r="F18" s="11" t="s">
        <v>588</v>
      </c>
      <c r="G18" s="40">
        <v>1072800</v>
      </c>
      <c r="H18" s="29">
        <v>10</v>
      </c>
      <c r="I18" s="29">
        <f>G18/E18*H18</f>
        <v>5.9752701347889</v>
      </c>
      <c r="J18" s="6"/>
    </row>
    <row r="19" s="1" customFormat="1" ht="27" customHeight="1" spans="1:10">
      <c r="A19" s="6" t="s">
        <v>589</v>
      </c>
      <c r="B19" s="7" t="s">
        <v>616</v>
      </c>
      <c r="C19" s="18" t="s">
        <v>640</v>
      </c>
      <c r="D19" s="6" t="s">
        <v>625</v>
      </c>
      <c r="E19" s="6" t="s">
        <v>619</v>
      </c>
      <c r="F19" s="6" t="s">
        <v>619</v>
      </c>
      <c r="G19" s="6" t="s">
        <v>619</v>
      </c>
      <c r="H19" s="29">
        <v>10</v>
      </c>
      <c r="I19" s="29">
        <v>10</v>
      </c>
      <c r="J19" s="6"/>
    </row>
    <row r="20" s="1" customFormat="1" ht="27" customHeight="1" spans="1:10">
      <c r="A20" s="19" t="s">
        <v>595</v>
      </c>
      <c r="B20" s="7" t="s">
        <v>596</v>
      </c>
      <c r="C20" s="18" t="s">
        <v>641</v>
      </c>
      <c r="D20" s="6" t="s">
        <v>592</v>
      </c>
      <c r="E20" s="7" t="s">
        <v>598</v>
      </c>
      <c r="F20" s="7" t="s">
        <v>580</v>
      </c>
      <c r="G20" s="7" t="s">
        <v>599</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29">
        <f>I7+I15+I16+I17+I18+I19+I20</f>
        <v>88.547031497648</v>
      </c>
      <c r="J22" s="32" t="s">
        <v>627</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6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2.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642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210400</v>
      </c>
      <c r="E7" s="10">
        <v>210400</v>
      </c>
      <c r="F7" s="10">
        <v>210400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210400</v>
      </c>
      <c r="E8" s="10">
        <v>210400</v>
      </c>
      <c r="F8" s="10">
        <v>210400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46" customHeight="1" spans="1:10">
      <c r="A12" s="6"/>
      <c r="B12" s="12" t="s">
        <v>643</v>
      </c>
      <c r="C12" s="13"/>
      <c r="D12" s="13"/>
      <c r="E12" s="27"/>
      <c r="F12" s="28" t="s">
        <v>643</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644</v>
      </c>
      <c r="D15" s="6" t="s">
        <v>592</v>
      </c>
      <c r="E15" s="6">
        <v>90</v>
      </c>
      <c r="F15" s="6" t="s">
        <v>580</v>
      </c>
      <c r="G15" s="6">
        <v>90</v>
      </c>
      <c r="H15" s="29">
        <v>20</v>
      </c>
      <c r="I15" s="29">
        <v>20</v>
      </c>
      <c r="J15" s="6"/>
    </row>
    <row r="16" s="1" customFormat="1" ht="18" customHeight="1" spans="1:10">
      <c r="A16" s="34"/>
      <c r="B16" s="6" t="s">
        <v>581</v>
      </c>
      <c r="C16" s="18" t="s">
        <v>632</v>
      </c>
      <c r="D16" s="6" t="s">
        <v>583</v>
      </c>
      <c r="E16" s="36">
        <v>45657</v>
      </c>
      <c r="F16" s="6" t="s">
        <v>584</v>
      </c>
      <c r="G16" s="35" t="s">
        <v>585</v>
      </c>
      <c r="H16" s="29">
        <v>20</v>
      </c>
      <c r="I16" s="29">
        <v>20</v>
      </c>
      <c r="J16" s="6"/>
    </row>
    <row r="17" s="1" customFormat="1" ht="18" customHeight="1" spans="1:10">
      <c r="A17" s="35"/>
      <c r="B17" s="6" t="s">
        <v>586</v>
      </c>
      <c r="C17" s="18" t="s">
        <v>587</v>
      </c>
      <c r="D17" s="6" t="s">
        <v>583</v>
      </c>
      <c r="E17" s="6">
        <v>210400</v>
      </c>
      <c r="F17" s="11" t="s">
        <v>588</v>
      </c>
      <c r="G17" s="11">
        <v>210400</v>
      </c>
      <c r="H17" s="29">
        <v>20</v>
      </c>
      <c r="I17" s="29">
        <v>20</v>
      </c>
      <c r="J17" s="6"/>
    </row>
    <row r="18" s="1" customFormat="1" ht="30" customHeight="1" spans="1:10">
      <c r="A18" s="6" t="s">
        <v>589</v>
      </c>
      <c r="B18" s="7" t="s">
        <v>616</v>
      </c>
      <c r="C18" s="18" t="s">
        <v>645</v>
      </c>
      <c r="D18" s="6" t="s">
        <v>625</v>
      </c>
      <c r="E18" s="6" t="s">
        <v>618</v>
      </c>
      <c r="F18" s="6" t="s">
        <v>619</v>
      </c>
      <c r="G18" s="6" t="s">
        <v>618</v>
      </c>
      <c r="H18" s="29">
        <v>15</v>
      </c>
      <c r="I18" s="29">
        <v>15</v>
      </c>
      <c r="J18" s="6"/>
    </row>
    <row r="19" s="1" customFormat="1" ht="30" customHeight="1" spans="1:10">
      <c r="A19" s="19" t="s">
        <v>595</v>
      </c>
      <c r="B19" s="7" t="s">
        <v>596</v>
      </c>
      <c r="C19" s="18" t="s">
        <v>646</v>
      </c>
      <c r="D19" s="6" t="s">
        <v>592</v>
      </c>
      <c r="E19" s="7" t="s">
        <v>598</v>
      </c>
      <c r="F19" s="7" t="s">
        <v>580</v>
      </c>
      <c r="G19" s="7" t="s">
        <v>599</v>
      </c>
      <c r="H19" s="29">
        <v>15</v>
      </c>
      <c r="I19" s="29">
        <v>15</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6">
        <f>I7+I15+I16+I17+I18+I19</f>
        <v>100</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647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35000</v>
      </c>
      <c r="E7" s="10">
        <v>35000</v>
      </c>
      <c r="F7" s="10">
        <v>35000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35000</v>
      </c>
      <c r="E8" s="10">
        <v>35000</v>
      </c>
      <c r="F8" s="10">
        <v>35000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61" customHeight="1" spans="1:10">
      <c r="A12" s="6"/>
      <c r="B12" s="12" t="s">
        <v>648</v>
      </c>
      <c r="C12" s="13"/>
      <c r="D12" s="13"/>
      <c r="E12" s="27"/>
      <c r="F12" s="39" t="s">
        <v>648</v>
      </c>
      <c r="G12" s="39"/>
      <c r="H12" s="39"/>
      <c r="I12" s="39"/>
      <c r="J12" s="39"/>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6" t="s">
        <v>574</v>
      </c>
      <c r="C15" s="18" t="s">
        <v>649</v>
      </c>
      <c r="D15" s="105" t="s">
        <v>576</v>
      </c>
      <c r="E15" s="6">
        <v>7</v>
      </c>
      <c r="F15" s="6" t="s">
        <v>614</v>
      </c>
      <c r="G15" s="6">
        <v>7</v>
      </c>
      <c r="H15" s="29">
        <v>20</v>
      </c>
      <c r="I15" s="29">
        <v>20</v>
      </c>
      <c r="J15" s="6"/>
    </row>
    <row r="16" s="1" customFormat="1" ht="18" customHeight="1" spans="1:10">
      <c r="A16" s="6"/>
      <c r="B16" s="6" t="s">
        <v>578</v>
      </c>
      <c r="C16" s="18" t="s">
        <v>579</v>
      </c>
      <c r="D16" s="105" t="s">
        <v>576</v>
      </c>
      <c r="E16" s="6">
        <v>100</v>
      </c>
      <c r="F16" s="6" t="s">
        <v>580</v>
      </c>
      <c r="G16" s="6">
        <v>100</v>
      </c>
      <c r="H16" s="29">
        <v>20</v>
      </c>
      <c r="I16" s="29">
        <v>20</v>
      </c>
      <c r="J16" s="6"/>
    </row>
    <row r="17" s="1" customFormat="1" ht="18" customHeight="1" spans="1:10">
      <c r="A17" s="6"/>
      <c r="B17" s="6" t="s">
        <v>581</v>
      </c>
      <c r="C17" s="18" t="s">
        <v>650</v>
      </c>
      <c r="D17" s="6" t="s">
        <v>583</v>
      </c>
      <c r="E17" s="36">
        <v>45657</v>
      </c>
      <c r="F17" s="6" t="s">
        <v>584</v>
      </c>
      <c r="G17" s="35" t="s">
        <v>585</v>
      </c>
      <c r="H17" s="29">
        <v>20</v>
      </c>
      <c r="I17" s="29">
        <v>20</v>
      </c>
      <c r="J17" s="6"/>
    </row>
    <row r="18" s="1" customFormat="1" ht="18" customHeight="1" spans="1:10">
      <c r="A18" s="6"/>
      <c r="B18" s="6" t="s">
        <v>586</v>
      </c>
      <c r="C18" s="18" t="s">
        <v>587</v>
      </c>
      <c r="D18" s="6" t="s">
        <v>583</v>
      </c>
      <c r="E18" s="6">
        <v>5000</v>
      </c>
      <c r="F18" s="11" t="s">
        <v>651</v>
      </c>
      <c r="G18" s="11">
        <v>5000</v>
      </c>
      <c r="H18" s="29">
        <v>10</v>
      </c>
      <c r="I18" s="29">
        <f>G18/E18*H18</f>
        <v>10</v>
      </c>
      <c r="J18" s="6"/>
    </row>
    <row r="19" s="1" customFormat="1" ht="30" customHeight="1" spans="1:10">
      <c r="A19" s="6" t="s">
        <v>589</v>
      </c>
      <c r="B19" s="7" t="s">
        <v>616</v>
      </c>
      <c r="C19" s="18" t="s">
        <v>645</v>
      </c>
      <c r="D19" s="6" t="s">
        <v>625</v>
      </c>
      <c r="E19" s="6" t="s">
        <v>618</v>
      </c>
      <c r="F19" s="6" t="s">
        <v>619</v>
      </c>
      <c r="G19" s="6" t="s">
        <v>618</v>
      </c>
      <c r="H19" s="29">
        <v>10</v>
      </c>
      <c r="I19" s="29">
        <v>10</v>
      </c>
      <c r="J19" s="6"/>
    </row>
    <row r="20" s="1" customFormat="1" ht="30" customHeight="1" spans="1:10">
      <c r="A20" s="19" t="s">
        <v>595</v>
      </c>
      <c r="B20" s="7" t="s">
        <v>596</v>
      </c>
      <c r="C20" s="18" t="s">
        <v>652</v>
      </c>
      <c r="D20" s="6" t="s">
        <v>592</v>
      </c>
      <c r="E20" s="7" t="s">
        <v>598</v>
      </c>
      <c r="F20" s="7" t="s">
        <v>580</v>
      </c>
      <c r="G20" s="7" t="s">
        <v>599</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6">
        <f>I7+I15+I16+I17+I18+I19+I20</f>
        <v>100</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97" t="s">
        <v>113</v>
      </c>
    </row>
    <row r="2" ht="15.75" spans="12:12">
      <c r="L2" s="95" t="s">
        <v>114</v>
      </c>
    </row>
    <row r="3" ht="15.75" spans="1:12">
      <c r="A3" s="95" t="s">
        <v>2</v>
      </c>
      <c r="L3" s="95" t="s">
        <v>3</v>
      </c>
    </row>
    <row r="4" ht="19.5" customHeight="1" spans="1:12">
      <c r="A4" s="98" t="s">
        <v>6</v>
      </c>
      <c r="B4" s="98"/>
      <c r="C4" s="98"/>
      <c r="D4" s="98"/>
      <c r="E4" s="96" t="s">
        <v>97</v>
      </c>
      <c r="F4" s="96" t="s">
        <v>115</v>
      </c>
      <c r="G4" s="96" t="s">
        <v>116</v>
      </c>
      <c r="H4" s="96" t="s">
        <v>117</v>
      </c>
      <c r="I4" s="96"/>
      <c r="J4" s="96" t="s">
        <v>118</v>
      </c>
      <c r="K4" s="96" t="s">
        <v>119</v>
      </c>
      <c r="L4" s="96" t="s">
        <v>120</v>
      </c>
    </row>
    <row r="5" ht="19.5" customHeight="1" spans="1:12">
      <c r="A5" s="96" t="s">
        <v>121</v>
      </c>
      <c r="B5" s="96"/>
      <c r="C5" s="96"/>
      <c r="D5" s="98" t="s">
        <v>122</v>
      </c>
      <c r="E5" s="96"/>
      <c r="F5" s="96"/>
      <c r="G5" s="96"/>
      <c r="H5" s="96" t="s">
        <v>123</v>
      </c>
      <c r="I5" s="96" t="s">
        <v>124</v>
      </c>
      <c r="J5" s="96"/>
      <c r="K5" s="96"/>
      <c r="L5" s="96" t="s">
        <v>123</v>
      </c>
    </row>
    <row r="6" ht="19.5" customHeight="1" spans="1:12">
      <c r="A6" s="96"/>
      <c r="B6" s="96"/>
      <c r="C6" s="96"/>
      <c r="D6" s="98"/>
      <c r="E6" s="96"/>
      <c r="F6" s="96"/>
      <c r="G6" s="96"/>
      <c r="H6" s="96"/>
      <c r="I6" s="96"/>
      <c r="J6" s="96"/>
      <c r="K6" s="96"/>
      <c r="L6" s="96"/>
    </row>
    <row r="7" ht="19.5" customHeight="1" spans="1:12">
      <c r="A7" s="96"/>
      <c r="B7" s="96"/>
      <c r="C7" s="96"/>
      <c r="D7" s="98"/>
      <c r="E7" s="96"/>
      <c r="F7" s="96"/>
      <c r="G7" s="96"/>
      <c r="H7" s="96"/>
      <c r="I7" s="96"/>
      <c r="J7" s="96"/>
      <c r="K7" s="96"/>
      <c r="L7" s="96"/>
    </row>
    <row r="8" ht="19.5" customHeight="1" spans="1:12">
      <c r="A8" s="98" t="s">
        <v>125</v>
      </c>
      <c r="B8" s="98" t="s">
        <v>126</v>
      </c>
      <c r="C8" s="98" t="s">
        <v>127</v>
      </c>
      <c r="D8" s="98" t="s">
        <v>10</v>
      </c>
      <c r="E8" s="96" t="s">
        <v>11</v>
      </c>
      <c r="F8" s="96" t="s">
        <v>12</v>
      </c>
      <c r="G8" s="96" t="s">
        <v>20</v>
      </c>
      <c r="H8" s="96" t="s">
        <v>24</v>
      </c>
      <c r="I8" s="96" t="s">
        <v>28</v>
      </c>
      <c r="J8" s="96" t="s">
        <v>32</v>
      </c>
      <c r="K8" s="96" t="s">
        <v>36</v>
      </c>
      <c r="L8" s="96" t="s">
        <v>40</v>
      </c>
    </row>
    <row r="9" ht="19.5" customHeight="1" spans="1:12">
      <c r="A9" s="98"/>
      <c r="B9" s="98"/>
      <c r="C9" s="98"/>
      <c r="D9" s="98" t="s">
        <v>128</v>
      </c>
      <c r="E9" s="91">
        <v>45832847.95</v>
      </c>
      <c r="F9" s="91">
        <v>45832847.95</v>
      </c>
      <c r="G9" s="91">
        <v>0</v>
      </c>
      <c r="H9" s="91">
        <v>0</v>
      </c>
      <c r="I9" s="91"/>
      <c r="J9" s="91">
        <v>0</v>
      </c>
      <c r="K9" s="91">
        <v>0</v>
      </c>
      <c r="L9" s="91">
        <v>0</v>
      </c>
    </row>
    <row r="10" ht="19.5" customHeight="1" spans="1:12">
      <c r="A10" s="90" t="s">
        <v>129</v>
      </c>
      <c r="B10" s="90"/>
      <c r="C10" s="90"/>
      <c r="D10" s="90" t="s">
        <v>130</v>
      </c>
      <c r="E10" s="91">
        <v>710951.08</v>
      </c>
      <c r="F10" s="91">
        <v>710951.08</v>
      </c>
      <c r="G10" s="91">
        <v>0</v>
      </c>
      <c r="H10" s="91">
        <v>0</v>
      </c>
      <c r="I10" s="91"/>
      <c r="J10" s="91">
        <v>0</v>
      </c>
      <c r="K10" s="91">
        <v>0</v>
      </c>
      <c r="L10" s="91">
        <v>0</v>
      </c>
    </row>
    <row r="11" ht="19.5" customHeight="1" spans="1:12">
      <c r="A11" s="90" t="s">
        <v>131</v>
      </c>
      <c r="B11" s="90"/>
      <c r="C11" s="90"/>
      <c r="D11" s="90" t="s">
        <v>132</v>
      </c>
      <c r="E11" s="91">
        <v>134725</v>
      </c>
      <c r="F11" s="91">
        <v>134725</v>
      </c>
      <c r="G11" s="91">
        <v>0</v>
      </c>
      <c r="H11" s="91">
        <v>0</v>
      </c>
      <c r="I11" s="91"/>
      <c r="J11" s="91">
        <v>0</v>
      </c>
      <c r="K11" s="91">
        <v>0</v>
      </c>
      <c r="L11" s="91">
        <v>0</v>
      </c>
    </row>
    <row r="12" ht="19.5" customHeight="1" spans="1:12">
      <c r="A12" s="90" t="s">
        <v>133</v>
      </c>
      <c r="B12" s="90"/>
      <c r="C12" s="90"/>
      <c r="D12" s="90" t="s">
        <v>134</v>
      </c>
      <c r="E12" s="91">
        <v>134725</v>
      </c>
      <c r="F12" s="91">
        <v>134725</v>
      </c>
      <c r="G12" s="91">
        <v>0</v>
      </c>
      <c r="H12" s="91">
        <v>0</v>
      </c>
      <c r="I12" s="91"/>
      <c r="J12" s="91">
        <v>0</v>
      </c>
      <c r="K12" s="91">
        <v>0</v>
      </c>
      <c r="L12" s="91">
        <v>0</v>
      </c>
    </row>
    <row r="13" ht="19.5" customHeight="1" spans="1:12">
      <c r="A13" s="90" t="s">
        <v>135</v>
      </c>
      <c r="B13" s="90"/>
      <c r="C13" s="90"/>
      <c r="D13" s="90" t="s">
        <v>136</v>
      </c>
      <c r="E13" s="91">
        <v>533846</v>
      </c>
      <c r="F13" s="91">
        <v>533846</v>
      </c>
      <c r="G13" s="91">
        <v>0</v>
      </c>
      <c r="H13" s="91">
        <v>0</v>
      </c>
      <c r="I13" s="91"/>
      <c r="J13" s="91">
        <v>0</v>
      </c>
      <c r="K13" s="91">
        <v>0</v>
      </c>
      <c r="L13" s="91">
        <v>0</v>
      </c>
    </row>
    <row r="14" ht="19.5" customHeight="1" spans="1:12">
      <c r="A14" s="90" t="s">
        <v>137</v>
      </c>
      <c r="B14" s="90"/>
      <c r="C14" s="90"/>
      <c r="D14" s="90" t="s">
        <v>138</v>
      </c>
      <c r="E14" s="91">
        <v>360000</v>
      </c>
      <c r="F14" s="91">
        <v>360000</v>
      </c>
      <c r="G14" s="91">
        <v>0</v>
      </c>
      <c r="H14" s="91">
        <v>0</v>
      </c>
      <c r="I14" s="91"/>
      <c r="J14" s="91">
        <v>0</v>
      </c>
      <c r="K14" s="91">
        <v>0</v>
      </c>
      <c r="L14" s="91">
        <v>0</v>
      </c>
    </row>
    <row r="15" ht="19.5" customHeight="1" spans="1:12">
      <c r="A15" s="90" t="s">
        <v>139</v>
      </c>
      <c r="B15" s="90"/>
      <c r="C15" s="90"/>
      <c r="D15" s="90" t="s">
        <v>140</v>
      </c>
      <c r="E15" s="91">
        <v>173846</v>
      </c>
      <c r="F15" s="91">
        <v>173846</v>
      </c>
      <c r="G15" s="91">
        <v>0</v>
      </c>
      <c r="H15" s="91">
        <v>0</v>
      </c>
      <c r="I15" s="91"/>
      <c r="J15" s="91">
        <v>0</v>
      </c>
      <c r="K15" s="91">
        <v>0</v>
      </c>
      <c r="L15" s="91">
        <v>0</v>
      </c>
    </row>
    <row r="16" ht="19.5" customHeight="1" spans="1:12">
      <c r="A16" s="90" t="s">
        <v>141</v>
      </c>
      <c r="B16" s="90"/>
      <c r="C16" s="90"/>
      <c r="D16" s="90" t="s">
        <v>142</v>
      </c>
      <c r="E16" s="91">
        <v>42380.08</v>
      </c>
      <c r="F16" s="91">
        <v>42380.08</v>
      </c>
      <c r="G16" s="91">
        <v>0</v>
      </c>
      <c r="H16" s="91">
        <v>0</v>
      </c>
      <c r="I16" s="91"/>
      <c r="J16" s="91">
        <v>0</v>
      </c>
      <c r="K16" s="91">
        <v>0</v>
      </c>
      <c r="L16" s="91">
        <v>0</v>
      </c>
    </row>
    <row r="17" ht="19.5" customHeight="1" spans="1:12">
      <c r="A17" s="90" t="s">
        <v>143</v>
      </c>
      <c r="B17" s="90"/>
      <c r="C17" s="90"/>
      <c r="D17" s="90" t="s">
        <v>144</v>
      </c>
      <c r="E17" s="91">
        <v>42380.08</v>
      </c>
      <c r="F17" s="91">
        <v>42380.08</v>
      </c>
      <c r="G17" s="91">
        <v>0</v>
      </c>
      <c r="H17" s="91">
        <v>0</v>
      </c>
      <c r="I17" s="91"/>
      <c r="J17" s="91">
        <v>0</v>
      </c>
      <c r="K17" s="91">
        <v>0</v>
      </c>
      <c r="L17" s="91">
        <v>0</v>
      </c>
    </row>
    <row r="18" ht="19.5" customHeight="1" spans="1:12">
      <c r="A18" s="90" t="s">
        <v>145</v>
      </c>
      <c r="B18" s="90"/>
      <c r="C18" s="90"/>
      <c r="D18" s="90" t="s">
        <v>146</v>
      </c>
      <c r="E18" s="91">
        <v>19456569.16</v>
      </c>
      <c r="F18" s="91">
        <v>19456569.16</v>
      </c>
      <c r="G18" s="91">
        <v>0</v>
      </c>
      <c r="H18" s="91">
        <v>0</v>
      </c>
      <c r="I18" s="91"/>
      <c r="J18" s="91">
        <v>0</v>
      </c>
      <c r="K18" s="91">
        <v>0</v>
      </c>
      <c r="L18" s="91">
        <v>0</v>
      </c>
    </row>
    <row r="19" ht="19.5" customHeight="1" spans="1:12">
      <c r="A19" s="90" t="s">
        <v>147</v>
      </c>
      <c r="B19" s="90"/>
      <c r="C19" s="90"/>
      <c r="D19" s="90" t="s">
        <v>148</v>
      </c>
      <c r="E19" s="91">
        <v>1257555.56</v>
      </c>
      <c r="F19" s="91">
        <v>1257555.56</v>
      </c>
      <c r="G19" s="91">
        <v>0</v>
      </c>
      <c r="H19" s="91">
        <v>0</v>
      </c>
      <c r="I19" s="91"/>
      <c r="J19" s="91">
        <v>0</v>
      </c>
      <c r="K19" s="91">
        <v>0</v>
      </c>
      <c r="L19" s="91">
        <v>0</v>
      </c>
    </row>
    <row r="20" ht="19.5" customHeight="1" spans="1:12">
      <c r="A20" s="90" t="s">
        <v>149</v>
      </c>
      <c r="B20" s="90"/>
      <c r="C20" s="90"/>
      <c r="D20" s="90" t="s">
        <v>150</v>
      </c>
      <c r="E20" s="91">
        <v>179452</v>
      </c>
      <c r="F20" s="91">
        <v>179452</v>
      </c>
      <c r="G20" s="91">
        <v>0</v>
      </c>
      <c r="H20" s="91">
        <v>0</v>
      </c>
      <c r="I20" s="91"/>
      <c r="J20" s="91">
        <v>0</v>
      </c>
      <c r="K20" s="91">
        <v>0</v>
      </c>
      <c r="L20" s="91">
        <v>0</v>
      </c>
    </row>
    <row r="21" ht="19.5" customHeight="1" spans="1:12">
      <c r="A21" s="90" t="s">
        <v>151</v>
      </c>
      <c r="B21" s="90"/>
      <c r="C21" s="90"/>
      <c r="D21" s="90" t="s">
        <v>152</v>
      </c>
      <c r="E21" s="91">
        <v>5927</v>
      </c>
      <c r="F21" s="91">
        <v>5927</v>
      </c>
      <c r="G21" s="91">
        <v>0</v>
      </c>
      <c r="H21" s="91">
        <v>0</v>
      </c>
      <c r="I21" s="91"/>
      <c r="J21" s="91">
        <v>0</v>
      </c>
      <c r="K21" s="91">
        <v>0</v>
      </c>
      <c r="L21" s="91">
        <v>0</v>
      </c>
    </row>
    <row r="22" ht="19.5" customHeight="1" spans="1:12">
      <c r="A22" s="90" t="s">
        <v>153</v>
      </c>
      <c r="B22" s="90"/>
      <c r="C22" s="90"/>
      <c r="D22" s="90" t="s">
        <v>154</v>
      </c>
      <c r="E22" s="91">
        <v>1072176.56</v>
      </c>
      <c r="F22" s="91">
        <v>1072176.56</v>
      </c>
      <c r="G22" s="91">
        <v>0</v>
      </c>
      <c r="H22" s="91">
        <v>0</v>
      </c>
      <c r="I22" s="91"/>
      <c r="J22" s="91">
        <v>0</v>
      </c>
      <c r="K22" s="91">
        <v>0</v>
      </c>
      <c r="L22" s="91">
        <v>0</v>
      </c>
    </row>
    <row r="23" ht="19.5" customHeight="1" spans="1:12">
      <c r="A23" s="90" t="s">
        <v>155</v>
      </c>
      <c r="B23" s="90"/>
      <c r="C23" s="90"/>
      <c r="D23" s="90" t="s">
        <v>156</v>
      </c>
      <c r="E23" s="91">
        <v>247013.6</v>
      </c>
      <c r="F23" s="91">
        <v>247013.6</v>
      </c>
      <c r="G23" s="91">
        <v>0</v>
      </c>
      <c r="H23" s="91">
        <v>0</v>
      </c>
      <c r="I23" s="91"/>
      <c r="J23" s="91">
        <v>0</v>
      </c>
      <c r="K23" s="91">
        <v>0</v>
      </c>
      <c r="L23" s="91">
        <v>0</v>
      </c>
    </row>
    <row r="24" ht="19.5" customHeight="1" spans="1:12">
      <c r="A24" s="90" t="s">
        <v>157</v>
      </c>
      <c r="B24" s="90"/>
      <c r="C24" s="90"/>
      <c r="D24" s="90" t="s">
        <v>158</v>
      </c>
      <c r="E24" s="91">
        <v>247013.6</v>
      </c>
      <c r="F24" s="91">
        <v>247013.6</v>
      </c>
      <c r="G24" s="91">
        <v>0</v>
      </c>
      <c r="H24" s="91">
        <v>0</v>
      </c>
      <c r="I24" s="91"/>
      <c r="J24" s="91">
        <v>0</v>
      </c>
      <c r="K24" s="91">
        <v>0</v>
      </c>
      <c r="L24" s="91">
        <v>0</v>
      </c>
    </row>
    <row r="25" ht="19.5" customHeight="1" spans="1:12">
      <c r="A25" s="90" t="s">
        <v>159</v>
      </c>
      <c r="B25" s="90"/>
      <c r="C25" s="90"/>
      <c r="D25" s="90" t="s">
        <v>160</v>
      </c>
      <c r="E25" s="91">
        <v>17952000</v>
      </c>
      <c r="F25" s="91">
        <v>17952000</v>
      </c>
      <c r="G25" s="91">
        <v>0</v>
      </c>
      <c r="H25" s="91">
        <v>0</v>
      </c>
      <c r="I25" s="91"/>
      <c r="J25" s="91">
        <v>0</v>
      </c>
      <c r="K25" s="91">
        <v>0</v>
      </c>
      <c r="L25" s="91">
        <v>0</v>
      </c>
    </row>
    <row r="26" ht="19.5" customHeight="1" spans="1:12">
      <c r="A26" s="90" t="s">
        <v>161</v>
      </c>
      <c r="B26" s="90"/>
      <c r="C26" s="90"/>
      <c r="D26" s="90" t="s">
        <v>162</v>
      </c>
      <c r="E26" s="91">
        <v>17952000</v>
      </c>
      <c r="F26" s="91">
        <v>17952000</v>
      </c>
      <c r="G26" s="91">
        <v>0</v>
      </c>
      <c r="H26" s="91">
        <v>0</v>
      </c>
      <c r="I26" s="91"/>
      <c r="J26" s="91">
        <v>0</v>
      </c>
      <c r="K26" s="91">
        <v>0</v>
      </c>
      <c r="L26" s="91">
        <v>0</v>
      </c>
    </row>
    <row r="27" ht="19.5" customHeight="1" spans="1:12">
      <c r="A27" s="90" t="s">
        <v>163</v>
      </c>
      <c r="B27" s="90"/>
      <c r="C27" s="90"/>
      <c r="D27" s="90" t="s">
        <v>164</v>
      </c>
      <c r="E27" s="91">
        <v>23608640.71</v>
      </c>
      <c r="F27" s="91">
        <v>23608640.71</v>
      </c>
      <c r="G27" s="91">
        <v>0</v>
      </c>
      <c r="H27" s="91">
        <v>0</v>
      </c>
      <c r="I27" s="91"/>
      <c r="J27" s="91">
        <v>0</v>
      </c>
      <c r="K27" s="91">
        <v>0</v>
      </c>
      <c r="L27" s="91">
        <v>0</v>
      </c>
    </row>
    <row r="28" ht="19.5" customHeight="1" spans="1:12">
      <c r="A28" s="90" t="s">
        <v>165</v>
      </c>
      <c r="B28" s="90"/>
      <c r="C28" s="90"/>
      <c r="D28" s="90" t="s">
        <v>166</v>
      </c>
      <c r="E28" s="91">
        <v>12021579.73</v>
      </c>
      <c r="F28" s="91">
        <v>12021579.73</v>
      </c>
      <c r="G28" s="91">
        <v>0</v>
      </c>
      <c r="H28" s="91">
        <v>0</v>
      </c>
      <c r="I28" s="91"/>
      <c r="J28" s="91">
        <v>0</v>
      </c>
      <c r="K28" s="91">
        <v>0</v>
      </c>
      <c r="L28" s="91">
        <v>0</v>
      </c>
    </row>
    <row r="29" ht="19.5" customHeight="1" spans="1:12">
      <c r="A29" s="90" t="s">
        <v>167</v>
      </c>
      <c r="B29" s="90"/>
      <c r="C29" s="90"/>
      <c r="D29" s="90" t="s">
        <v>168</v>
      </c>
      <c r="E29" s="91">
        <v>10529771.12</v>
      </c>
      <c r="F29" s="91">
        <v>10529771.12</v>
      </c>
      <c r="G29" s="91">
        <v>0</v>
      </c>
      <c r="H29" s="91">
        <v>0</v>
      </c>
      <c r="I29" s="91"/>
      <c r="J29" s="91">
        <v>0</v>
      </c>
      <c r="K29" s="91">
        <v>0</v>
      </c>
      <c r="L29" s="91">
        <v>0</v>
      </c>
    </row>
    <row r="30" ht="19.5" customHeight="1" spans="1:12">
      <c r="A30" s="90" t="s">
        <v>169</v>
      </c>
      <c r="B30" s="90"/>
      <c r="C30" s="90"/>
      <c r="D30" s="90" t="s">
        <v>170</v>
      </c>
      <c r="E30" s="91">
        <v>1491808.61</v>
      </c>
      <c r="F30" s="91">
        <v>1491808.61</v>
      </c>
      <c r="G30" s="91">
        <v>0</v>
      </c>
      <c r="H30" s="91">
        <v>0</v>
      </c>
      <c r="I30" s="91"/>
      <c r="J30" s="91">
        <v>0</v>
      </c>
      <c r="K30" s="91">
        <v>0</v>
      </c>
      <c r="L30" s="91">
        <v>0</v>
      </c>
    </row>
    <row r="31" ht="19.5" customHeight="1" spans="1:12">
      <c r="A31" s="90" t="s">
        <v>171</v>
      </c>
      <c r="B31" s="90"/>
      <c r="C31" s="90"/>
      <c r="D31" s="90" t="s">
        <v>172</v>
      </c>
      <c r="E31" s="91">
        <v>2393087.3</v>
      </c>
      <c r="F31" s="91">
        <v>2393087.3</v>
      </c>
      <c r="G31" s="91">
        <v>0</v>
      </c>
      <c r="H31" s="91">
        <v>0</v>
      </c>
      <c r="I31" s="91"/>
      <c r="J31" s="91">
        <v>0</v>
      </c>
      <c r="K31" s="91">
        <v>0</v>
      </c>
      <c r="L31" s="91">
        <v>0</v>
      </c>
    </row>
    <row r="32" ht="19.5" customHeight="1" spans="1:12">
      <c r="A32" s="90" t="s">
        <v>173</v>
      </c>
      <c r="B32" s="90"/>
      <c r="C32" s="90"/>
      <c r="D32" s="90" t="s">
        <v>174</v>
      </c>
      <c r="E32" s="91">
        <v>184274.33</v>
      </c>
      <c r="F32" s="91">
        <v>184274.33</v>
      </c>
      <c r="G32" s="91">
        <v>0</v>
      </c>
      <c r="H32" s="91">
        <v>0</v>
      </c>
      <c r="I32" s="91"/>
      <c r="J32" s="91">
        <v>0</v>
      </c>
      <c r="K32" s="91">
        <v>0</v>
      </c>
      <c r="L32" s="91">
        <v>0</v>
      </c>
    </row>
    <row r="33" ht="19.5" customHeight="1" spans="1:12">
      <c r="A33" s="90" t="s">
        <v>175</v>
      </c>
      <c r="B33" s="90"/>
      <c r="C33" s="90"/>
      <c r="D33" s="90" t="s">
        <v>176</v>
      </c>
      <c r="E33" s="91">
        <v>1684812.97</v>
      </c>
      <c r="F33" s="91">
        <v>1684812.97</v>
      </c>
      <c r="G33" s="91">
        <v>0</v>
      </c>
      <c r="H33" s="91">
        <v>0</v>
      </c>
      <c r="I33" s="91"/>
      <c r="J33" s="91">
        <v>0</v>
      </c>
      <c r="K33" s="91">
        <v>0</v>
      </c>
      <c r="L33" s="91">
        <v>0</v>
      </c>
    </row>
    <row r="34" ht="19.5" customHeight="1" spans="1:12">
      <c r="A34" s="90" t="s">
        <v>177</v>
      </c>
      <c r="B34" s="90"/>
      <c r="C34" s="90"/>
      <c r="D34" s="90" t="s">
        <v>178</v>
      </c>
      <c r="E34" s="91">
        <v>524000</v>
      </c>
      <c r="F34" s="91">
        <v>524000</v>
      </c>
      <c r="G34" s="91">
        <v>0</v>
      </c>
      <c r="H34" s="91">
        <v>0</v>
      </c>
      <c r="I34" s="91"/>
      <c r="J34" s="91">
        <v>0</v>
      </c>
      <c r="K34" s="91">
        <v>0</v>
      </c>
      <c r="L34" s="91">
        <v>0</v>
      </c>
    </row>
    <row r="35" ht="19.5" customHeight="1" spans="1:12">
      <c r="A35" s="90" t="s">
        <v>179</v>
      </c>
      <c r="B35" s="90"/>
      <c r="C35" s="90"/>
      <c r="D35" s="90" t="s">
        <v>180</v>
      </c>
      <c r="E35" s="91">
        <v>8144924</v>
      </c>
      <c r="F35" s="91">
        <v>8144924</v>
      </c>
      <c r="G35" s="91">
        <v>0</v>
      </c>
      <c r="H35" s="91">
        <v>0</v>
      </c>
      <c r="I35" s="91"/>
      <c r="J35" s="91">
        <v>0</v>
      </c>
      <c r="K35" s="91">
        <v>0</v>
      </c>
      <c r="L35" s="91">
        <v>0</v>
      </c>
    </row>
    <row r="36" ht="19.5" customHeight="1" spans="1:12">
      <c r="A36" s="90" t="s">
        <v>181</v>
      </c>
      <c r="B36" s="90"/>
      <c r="C36" s="90"/>
      <c r="D36" s="90" t="s">
        <v>182</v>
      </c>
      <c r="E36" s="91">
        <v>100000</v>
      </c>
      <c r="F36" s="91">
        <v>100000</v>
      </c>
      <c r="G36" s="91">
        <v>0</v>
      </c>
      <c r="H36" s="91">
        <v>0</v>
      </c>
      <c r="I36" s="91"/>
      <c r="J36" s="91">
        <v>0</v>
      </c>
      <c r="K36" s="91">
        <v>0</v>
      </c>
      <c r="L36" s="91">
        <v>0</v>
      </c>
    </row>
    <row r="37" ht="19.5" customHeight="1" spans="1:12">
      <c r="A37" s="90" t="s">
        <v>183</v>
      </c>
      <c r="B37" s="90"/>
      <c r="C37" s="90"/>
      <c r="D37" s="90" t="s">
        <v>184</v>
      </c>
      <c r="E37" s="91">
        <v>8044924</v>
      </c>
      <c r="F37" s="91">
        <v>8044924</v>
      </c>
      <c r="G37" s="91">
        <v>0</v>
      </c>
      <c r="H37" s="91">
        <v>0</v>
      </c>
      <c r="I37" s="91"/>
      <c r="J37" s="91">
        <v>0</v>
      </c>
      <c r="K37" s="91">
        <v>0</v>
      </c>
      <c r="L37" s="91">
        <v>0</v>
      </c>
    </row>
    <row r="38" ht="19.5" customHeight="1" spans="1:12">
      <c r="A38" s="90" t="s">
        <v>185</v>
      </c>
      <c r="B38" s="90"/>
      <c r="C38" s="90"/>
      <c r="D38" s="90" t="s">
        <v>186</v>
      </c>
      <c r="E38" s="91">
        <v>823631.18</v>
      </c>
      <c r="F38" s="91">
        <v>823631.18</v>
      </c>
      <c r="G38" s="91">
        <v>0</v>
      </c>
      <c r="H38" s="91">
        <v>0</v>
      </c>
      <c r="I38" s="91"/>
      <c r="J38" s="91">
        <v>0</v>
      </c>
      <c r="K38" s="91">
        <v>0</v>
      </c>
      <c r="L38" s="91">
        <v>0</v>
      </c>
    </row>
    <row r="39" ht="19.5" customHeight="1" spans="1:12">
      <c r="A39" s="90" t="s">
        <v>187</v>
      </c>
      <c r="B39" s="90"/>
      <c r="C39" s="90"/>
      <c r="D39" s="90" t="s">
        <v>188</v>
      </c>
      <c r="E39" s="91">
        <v>449810.4</v>
      </c>
      <c r="F39" s="91">
        <v>449810.4</v>
      </c>
      <c r="G39" s="91">
        <v>0</v>
      </c>
      <c r="H39" s="91">
        <v>0</v>
      </c>
      <c r="I39" s="91"/>
      <c r="J39" s="91">
        <v>0</v>
      </c>
      <c r="K39" s="91">
        <v>0</v>
      </c>
      <c r="L39" s="91">
        <v>0</v>
      </c>
    </row>
    <row r="40" ht="19.5" customHeight="1" spans="1:12">
      <c r="A40" s="90" t="s">
        <v>189</v>
      </c>
      <c r="B40" s="90"/>
      <c r="C40" s="90"/>
      <c r="D40" s="90" t="s">
        <v>190</v>
      </c>
      <c r="E40" s="91">
        <v>328733.22</v>
      </c>
      <c r="F40" s="91">
        <v>328733.22</v>
      </c>
      <c r="G40" s="91">
        <v>0</v>
      </c>
      <c r="H40" s="91">
        <v>0</v>
      </c>
      <c r="I40" s="91"/>
      <c r="J40" s="91">
        <v>0</v>
      </c>
      <c r="K40" s="91">
        <v>0</v>
      </c>
      <c r="L40" s="91">
        <v>0</v>
      </c>
    </row>
    <row r="41" ht="19.5" customHeight="1" spans="1:12">
      <c r="A41" s="90" t="s">
        <v>191</v>
      </c>
      <c r="B41" s="90"/>
      <c r="C41" s="90"/>
      <c r="D41" s="90" t="s">
        <v>192</v>
      </c>
      <c r="E41" s="91">
        <v>45087.56</v>
      </c>
      <c r="F41" s="91">
        <v>45087.56</v>
      </c>
      <c r="G41" s="91">
        <v>0</v>
      </c>
      <c r="H41" s="91">
        <v>0</v>
      </c>
      <c r="I41" s="91"/>
      <c r="J41" s="91">
        <v>0</v>
      </c>
      <c r="K41" s="91">
        <v>0</v>
      </c>
      <c r="L41" s="91">
        <v>0</v>
      </c>
    </row>
    <row r="42" ht="19.5" customHeight="1" spans="1:12">
      <c r="A42" s="90" t="s">
        <v>193</v>
      </c>
      <c r="B42" s="90"/>
      <c r="C42" s="90"/>
      <c r="D42" s="90" t="s">
        <v>194</v>
      </c>
      <c r="E42" s="91">
        <v>1718.5</v>
      </c>
      <c r="F42" s="91">
        <v>1718.5</v>
      </c>
      <c r="G42" s="91">
        <v>0</v>
      </c>
      <c r="H42" s="91">
        <v>0</v>
      </c>
      <c r="I42" s="91"/>
      <c r="J42" s="91">
        <v>0</v>
      </c>
      <c r="K42" s="91">
        <v>0</v>
      </c>
      <c r="L42" s="91">
        <v>0</v>
      </c>
    </row>
    <row r="43" ht="19.5" customHeight="1" spans="1:12">
      <c r="A43" s="90" t="s">
        <v>195</v>
      </c>
      <c r="B43" s="90"/>
      <c r="C43" s="90"/>
      <c r="D43" s="90" t="s">
        <v>194</v>
      </c>
      <c r="E43" s="91">
        <v>1718.5</v>
      </c>
      <c r="F43" s="91">
        <v>1718.5</v>
      </c>
      <c r="G43" s="91">
        <v>0</v>
      </c>
      <c r="H43" s="91">
        <v>0</v>
      </c>
      <c r="I43" s="91"/>
      <c r="J43" s="91">
        <v>0</v>
      </c>
      <c r="K43" s="91">
        <v>0</v>
      </c>
      <c r="L43" s="91">
        <v>0</v>
      </c>
    </row>
    <row r="44" ht="19.5" customHeight="1" spans="1:12">
      <c r="A44" s="90" t="s">
        <v>196</v>
      </c>
      <c r="B44" s="90"/>
      <c r="C44" s="90"/>
      <c r="D44" s="90" t="s">
        <v>197</v>
      </c>
      <c r="E44" s="91">
        <v>125000</v>
      </c>
      <c r="F44" s="91">
        <v>125000</v>
      </c>
      <c r="G44" s="91">
        <v>0</v>
      </c>
      <c r="H44" s="91">
        <v>0</v>
      </c>
      <c r="I44" s="91"/>
      <c r="J44" s="91">
        <v>0</v>
      </c>
      <c r="K44" s="91">
        <v>0</v>
      </c>
      <c r="L44" s="91">
        <v>0</v>
      </c>
    </row>
    <row r="45" ht="19.5" customHeight="1" spans="1:12">
      <c r="A45" s="90" t="s">
        <v>198</v>
      </c>
      <c r="B45" s="90"/>
      <c r="C45" s="90"/>
      <c r="D45" s="90" t="s">
        <v>199</v>
      </c>
      <c r="E45" s="91">
        <v>125000</v>
      </c>
      <c r="F45" s="91">
        <v>125000</v>
      </c>
      <c r="G45" s="91">
        <v>0</v>
      </c>
      <c r="H45" s="91">
        <v>0</v>
      </c>
      <c r="I45" s="91"/>
      <c r="J45" s="91">
        <v>0</v>
      </c>
      <c r="K45" s="91">
        <v>0</v>
      </c>
      <c r="L45" s="91">
        <v>0</v>
      </c>
    </row>
    <row r="46" ht="19.5" customHeight="1" spans="1:12">
      <c r="A46" s="90" t="s">
        <v>200</v>
      </c>
      <c r="B46" s="90"/>
      <c r="C46" s="90"/>
      <c r="D46" s="90" t="s">
        <v>201</v>
      </c>
      <c r="E46" s="91">
        <v>98700</v>
      </c>
      <c r="F46" s="91">
        <v>98700</v>
      </c>
      <c r="G46" s="91">
        <v>0</v>
      </c>
      <c r="H46" s="91">
        <v>0</v>
      </c>
      <c r="I46" s="91"/>
      <c r="J46" s="91">
        <v>0</v>
      </c>
      <c r="K46" s="91">
        <v>0</v>
      </c>
      <c r="L46" s="91">
        <v>0</v>
      </c>
    </row>
    <row r="47" ht="19.5" customHeight="1" spans="1:12">
      <c r="A47" s="90" t="s">
        <v>202</v>
      </c>
      <c r="B47" s="90"/>
      <c r="C47" s="90"/>
      <c r="D47" s="90" t="s">
        <v>201</v>
      </c>
      <c r="E47" s="91">
        <v>98700</v>
      </c>
      <c r="F47" s="91">
        <v>98700</v>
      </c>
      <c r="G47" s="91">
        <v>0</v>
      </c>
      <c r="H47" s="91">
        <v>0</v>
      </c>
      <c r="I47" s="91"/>
      <c r="J47" s="91">
        <v>0</v>
      </c>
      <c r="K47" s="91">
        <v>0</v>
      </c>
      <c r="L47" s="91">
        <v>0</v>
      </c>
    </row>
    <row r="48" ht="19.5" customHeight="1" spans="1:12">
      <c r="A48" s="90" t="s">
        <v>203</v>
      </c>
      <c r="B48" s="90"/>
      <c r="C48" s="90"/>
      <c r="D48" s="90" t="s">
        <v>204</v>
      </c>
      <c r="E48" s="91">
        <v>1215476</v>
      </c>
      <c r="F48" s="91">
        <v>1215476</v>
      </c>
      <c r="G48" s="91">
        <v>0</v>
      </c>
      <c r="H48" s="91">
        <v>0</v>
      </c>
      <c r="I48" s="91"/>
      <c r="J48" s="91">
        <v>0</v>
      </c>
      <c r="K48" s="91">
        <v>0</v>
      </c>
      <c r="L48" s="91">
        <v>0</v>
      </c>
    </row>
    <row r="49" ht="19.5" customHeight="1" spans="1:12">
      <c r="A49" s="90" t="s">
        <v>205</v>
      </c>
      <c r="B49" s="90"/>
      <c r="C49" s="90"/>
      <c r="D49" s="90" t="s">
        <v>206</v>
      </c>
      <c r="E49" s="91">
        <v>1215476</v>
      </c>
      <c r="F49" s="91">
        <v>1215476</v>
      </c>
      <c r="G49" s="91">
        <v>0</v>
      </c>
      <c r="H49" s="91">
        <v>0</v>
      </c>
      <c r="I49" s="91"/>
      <c r="J49" s="91">
        <v>0</v>
      </c>
      <c r="K49" s="91">
        <v>0</v>
      </c>
      <c r="L49" s="91">
        <v>0</v>
      </c>
    </row>
    <row r="50" ht="19.5" customHeight="1" spans="1:12">
      <c r="A50" s="90" t="s">
        <v>207</v>
      </c>
      <c r="B50" s="90"/>
      <c r="C50" s="90"/>
      <c r="D50" s="90" t="s">
        <v>168</v>
      </c>
      <c r="E50" s="91">
        <v>1215476</v>
      </c>
      <c r="F50" s="91">
        <v>1215476</v>
      </c>
      <c r="G50" s="91">
        <v>0</v>
      </c>
      <c r="H50" s="91">
        <v>0</v>
      </c>
      <c r="I50" s="91"/>
      <c r="J50" s="91">
        <v>0</v>
      </c>
      <c r="K50" s="91">
        <v>0</v>
      </c>
      <c r="L50" s="91">
        <v>0</v>
      </c>
    </row>
    <row r="51" ht="19.5" customHeight="1" spans="1:12">
      <c r="A51" s="90" t="s">
        <v>208</v>
      </c>
      <c r="B51" s="90"/>
      <c r="C51" s="90"/>
      <c r="D51" s="90" t="s">
        <v>209</v>
      </c>
      <c r="E51" s="91">
        <v>841211</v>
      </c>
      <c r="F51" s="91">
        <v>841211</v>
      </c>
      <c r="G51" s="91">
        <v>0</v>
      </c>
      <c r="H51" s="91">
        <v>0</v>
      </c>
      <c r="I51" s="91"/>
      <c r="J51" s="91">
        <v>0</v>
      </c>
      <c r="K51" s="91">
        <v>0</v>
      </c>
      <c r="L51" s="91">
        <v>0</v>
      </c>
    </row>
    <row r="52" ht="19.5" customHeight="1" spans="1:12">
      <c r="A52" s="90" t="s">
        <v>210</v>
      </c>
      <c r="B52" s="90"/>
      <c r="C52" s="90"/>
      <c r="D52" s="90" t="s">
        <v>211</v>
      </c>
      <c r="E52" s="91">
        <v>841211</v>
      </c>
      <c r="F52" s="91">
        <v>841211</v>
      </c>
      <c r="G52" s="91">
        <v>0</v>
      </c>
      <c r="H52" s="91">
        <v>0</v>
      </c>
      <c r="I52" s="91"/>
      <c r="J52" s="91">
        <v>0</v>
      </c>
      <c r="K52" s="91">
        <v>0</v>
      </c>
      <c r="L52" s="91">
        <v>0</v>
      </c>
    </row>
    <row r="53" ht="19.5" customHeight="1" spans="1:12">
      <c r="A53" s="90" t="s">
        <v>212</v>
      </c>
      <c r="B53" s="90"/>
      <c r="C53" s="90"/>
      <c r="D53" s="90" t="s">
        <v>213</v>
      </c>
      <c r="E53" s="91">
        <v>841211</v>
      </c>
      <c r="F53" s="91">
        <v>841211</v>
      </c>
      <c r="G53" s="91">
        <v>0</v>
      </c>
      <c r="H53" s="91">
        <v>0</v>
      </c>
      <c r="I53" s="91"/>
      <c r="J53" s="91">
        <v>0</v>
      </c>
      <c r="K53" s="91">
        <v>0</v>
      </c>
      <c r="L53" s="91">
        <v>0</v>
      </c>
    </row>
    <row r="54" ht="19.5" customHeight="1" spans="1:12">
      <c r="A54" s="90" t="s">
        <v>214</v>
      </c>
      <c r="B54" s="90"/>
      <c r="C54" s="90"/>
      <c r="D54" s="90"/>
      <c r="E54" s="90"/>
      <c r="F54" s="90"/>
      <c r="G54" s="90"/>
      <c r="H54" s="90"/>
      <c r="I54" s="90"/>
      <c r="J54" s="90"/>
      <c r="K54" s="90"/>
      <c r="L54" s="90"/>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3.3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653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100000</v>
      </c>
      <c r="E7" s="10">
        <v>100000</v>
      </c>
      <c r="F7" s="10">
        <v>100000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100000</v>
      </c>
      <c r="E8" s="10">
        <v>100000</v>
      </c>
      <c r="F8" s="10">
        <v>100000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61" customHeight="1" spans="1:10">
      <c r="A12" s="6"/>
      <c r="B12" s="37" t="s">
        <v>654</v>
      </c>
      <c r="C12" s="38"/>
      <c r="D12" s="38"/>
      <c r="E12" s="20"/>
      <c r="F12" s="11" t="s">
        <v>654</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579</v>
      </c>
      <c r="D15" s="105" t="s">
        <v>576</v>
      </c>
      <c r="E15" s="6">
        <v>100</v>
      </c>
      <c r="F15" s="6" t="s">
        <v>580</v>
      </c>
      <c r="G15" s="6">
        <v>100</v>
      </c>
      <c r="H15" s="29">
        <v>20</v>
      </c>
      <c r="I15" s="29">
        <v>20</v>
      </c>
      <c r="J15" s="6"/>
    </row>
    <row r="16" s="1" customFormat="1" ht="18" customHeight="1" spans="1:10">
      <c r="A16" s="34"/>
      <c r="B16" s="6" t="s">
        <v>581</v>
      </c>
      <c r="C16" s="18" t="s">
        <v>655</v>
      </c>
      <c r="D16" s="6" t="s">
        <v>583</v>
      </c>
      <c r="E16" s="36">
        <v>45657</v>
      </c>
      <c r="F16" s="6" t="s">
        <v>584</v>
      </c>
      <c r="G16" s="6" t="s">
        <v>585</v>
      </c>
      <c r="H16" s="29">
        <v>20</v>
      </c>
      <c r="I16" s="29">
        <v>20</v>
      </c>
      <c r="J16" s="6"/>
    </row>
    <row r="17" s="1" customFormat="1" ht="18" customHeight="1" spans="1:10">
      <c r="A17" s="35"/>
      <c r="B17" s="6" t="s">
        <v>586</v>
      </c>
      <c r="C17" s="18" t="s">
        <v>587</v>
      </c>
      <c r="D17" s="6" t="s">
        <v>583</v>
      </c>
      <c r="E17" s="6">
        <v>100000</v>
      </c>
      <c r="F17" s="11" t="s">
        <v>588</v>
      </c>
      <c r="G17" s="11">
        <v>100000</v>
      </c>
      <c r="H17" s="29">
        <v>20</v>
      </c>
      <c r="I17" s="29">
        <v>20</v>
      </c>
      <c r="J17" s="6"/>
    </row>
    <row r="18" s="1" customFormat="1" ht="30" customHeight="1" spans="1:10">
      <c r="A18" s="6" t="s">
        <v>589</v>
      </c>
      <c r="B18" s="7" t="s">
        <v>616</v>
      </c>
      <c r="C18" s="18" t="s">
        <v>656</v>
      </c>
      <c r="D18" s="6" t="s">
        <v>625</v>
      </c>
      <c r="E18" s="6" t="s">
        <v>618</v>
      </c>
      <c r="F18" s="6" t="s">
        <v>619</v>
      </c>
      <c r="G18" s="6" t="s">
        <v>618</v>
      </c>
      <c r="H18" s="29">
        <v>15</v>
      </c>
      <c r="I18" s="29">
        <v>15</v>
      </c>
      <c r="J18" s="6"/>
    </row>
    <row r="19" s="1" customFormat="1" ht="30" customHeight="1" spans="1:10">
      <c r="A19" s="19" t="s">
        <v>595</v>
      </c>
      <c r="B19" s="7" t="s">
        <v>596</v>
      </c>
      <c r="C19" s="18" t="s">
        <v>657</v>
      </c>
      <c r="D19" s="6" t="s">
        <v>592</v>
      </c>
      <c r="E19" s="7" t="s">
        <v>598</v>
      </c>
      <c r="F19" s="7" t="s">
        <v>580</v>
      </c>
      <c r="G19" s="7" t="s">
        <v>599</v>
      </c>
      <c r="H19" s="29">
        <v>15</v>
      </c>
      <c r="I19" s="29">
        <v>15</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6">
        <f>I7+I15+I16+I17+I18+I19</f>
        <v>100</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7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658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300000</v>
      </c>
      <c r="E7" s="10">
        <v>300000</v>
      </c>
      <c r="F7" s="10">
        <v>229587</v>
      </c>
      <c r="G7" s="6">
        <v>10</v>
      </c>
      <c r="H7" s="26">
        <f>F7/D7</f>
        <v>0.76529</v>
      </c>
      <c r="I7" s="11">
        <f>G7*H7</f>
        <v>7.6529</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300000</v>
      </c>
      <c r="E8" s="10">
        <v>300000</v>
      </c>
      <c r="F8" s="10">
        <v>229587</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61" customHeight="1" spans="1:10">
      <c r="A12" s="6"/>
      <c r="B12" s="37" t="s">
        <v>659</v>
      </c>
      <c r="C12" s="38"/>
      <c r="D12" s="38"/>
      <c r="E12" s="20"/>
      <c r="F12" s="11" t="s">
        <v>659</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17" t="s">
        <v>574</v>
      </c>
      <c r="C15" s="18" t="s">
        <v>660</v>
      </c>
      <c r="D15" s="6" t="s">
        <v>625</v>
      </c>
      <c r="E15" s="6">
        <v>15700</v>
      </c>
      <c r="F15" s="6" t="s">
        <v>631</v>
      </c>
      <c r="G15" s="6">
        <v>13614</v>
      </c>
      <c r="H15" s="29">
        <v>20</v>
      </c>
      <c r="I15" s="29">
        <f>G15/E15*H15</f>
        <v>17.3426751592357</v>
      </c>
      <c r="J15" s="6"/>
    </row>
    <row r="16" s="1" customFormat="1" ht="18" customHeight="1" spans="1:10">
      <c r="A16" s="34"/>
      <c r="B16" s="6" t="s">
        <v>578</v>
      </c>
      <c r="C16" s="18" t="s">
        <v>579</v>
      </c>
      <c r="D16" s="105" t="s">
        <v>576</v>
      </c>
      <c r="E16" s="6">
        <v>100</v>
      </c>
      <c r="F16" s="6" t="s">
        <v>580</v>
      </c>
      <c r="G16" s="6">
        <v>100</v>
      </c>
      <c r="H16" s="29">
        <v>20</v>
      </c>
      <c r="I16" s="29">
        <v>20</v>
      </c>
      <c r="J16" s="6"/>
    </row>
    <row r="17" s="1" customFormat="1" ht="18" customHeight="1" spans="1:10">
      <c r="A17" s="34"/>
      <c r="B17" s="6" t="s">
        <v>581</v>
      </c>
      <c r="C17" s="18" t="s">
        <v>632</v>
      </c>
      <c r="D17" s="6" t="s">
        <v>583</v>
      </c>
      <c r="E17" s="36">
        <v>45657</v>
      </c>
      <c r="F17" s="6" t="s">
        <v>584</v>
      </c>
      <c r="G17" s="6" t="s">
        <v>585</v>
      </c>
      <c r="H17" s="29">
        <v>20</v>
      </c>
      <c r="I17" s="29">
        <v>20</v>
      </c>
      <c r="J17" s="6"/>
    </row>
    <row r="18" s="1" customFormat="1" ht="18" customHeight="1" spans="1:10">
      <c r="A18" s="35"/>
      <c r="B18" s="6" t="s">
        <v>586</v>
      </c>
      <c r="C18" s="18" t="s">
        <v>587</v>
      </c>
      <c r="D18" s="6" t="s">
        <v>583</v>
      </c>
      <c r="E18" s="6">
        <v>300000</v>
      </c>
      <c r="F18" s="11" t="s">
        <v>588</v>
      </c>
      <c r="G18" s="11">
        <v>229587</v>
      </c>
      <c r="H18" s="29">
        <v>10</v>
      </c>
      <c r="I18" s="29">
        <f>G18/E18*H18</f>
        <v>7.6529</v>
      </c>
      <c r="J18" s="6"/>
    </row>
    <row r="19" s="1" customFormat="1" ht="30" customHeight="1" spans="1:10">
      <c r="A19" s="6" t="s">
        <v>589</v>
      </c>
      <c r="B19" s="7" t="s">
        <v>616</v>
      </c>
      <c r="C19" s="18" t="s">
        <v>661</v>
      </c>
      <c r="D19" s="6" t="s">
        <v>625</v>
      </c>
      <c r="E19" s="6">
        <v>60</v>
      </c>
      <c r="F19" s="6" t="s">
        <v>580</v>
      </c>
      <c r="G19" s="6">
        <v>74.3</v>
      </c>
      <c r="H19" s="29">
        <v>10</v>
      </c>
      <c r="I19" s="29">
        <v>10</v>
      </c>
      <c r="J19" s="6"/>
    </row>
    <row r="20" s="1" customFormat="1" ht="30" customHeight="1" spans="1:10">
      <c r="A20" s="19" t="s">
        <v>595</v>
      </c>
      <c r="B20" s="7" t="s">
        <v>596</v>
      </c>
      <c r="C20" s="18" t="s">
        <v>662</v>
      </c>
      <c r="D20" s="6" t="s">
        <v>592</v>
      </c>
      <c r="E20" s="7" t="s">
        <v>598</v>
      </c>
      <c r="F20" s="7" t="s">
        <v>580</v>
      </c>
      <c r="G20" s="7" t="s">
        <v>663</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29">
        <f>I7+I15+I16+I17+I18+I19+I20</f>
        <v>92.6484751592357</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2"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3.2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664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150000</v>
      </c>
      <c r="E7" s="10">
        <v>150000</v>
      </c>
      <c r="F7" s="10">
        <v>150000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150000</v>
      </c>
      <c r="E8" s="10">
        <v>150000</v>
      </c>
      <c r="F8" s="10">
        <v>150000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07" customHeight="1" spans="1:10">
      <c r="A12" s="6"/>
      <c r="B12" s="12" t="s">
        <v>665</v>
      </c>
      <c r="C12" s="13"/>
      <c r="D12" s="13"/>
      <c r="E12" s="27"/>
      <c r="F12" s="28" t="s">
        <v>665</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666</v>
      </c>
      <c r="D15" s="6" t="s">
        <v>625</v>
      </c>
      <c r="E15" s="6">
        <v>4</v>
      </c>
      <c r="F15" s="6" t="s">
        <v>631</v>
      </c>
      <c r="G15" s="6">
        <v>4</v>
      </c>
      <c r="H15" s="29">
        <v>20</v>
      </c>
      <c r="I15" s="29">
        <f>G15/E15*H15</f>
        <v>20</v>
      </c>
      <c r="J15" s="6"/>
    </row>
    <row r="16" s="1" customFormat="1" ht="18" customHeight="1" spans="1:10">
      <c r="A16" s="6"/>
      <c r="B16" s="6" t="s">
        <v>578</v>
      </c>
      <c r="C16" s="18" t="s">
        <v>667</v>
      </c>
      <c r="D16" s="105" t="s">
        <v>576</v>
      </c>
      <c r="E16" s="6">
        <v>100</v>
      </c>
      <c r="F16" s="6" t="s">
        <v>580</v>
      </c>
      <c r="G16" s="6">
        <v>100</v>
      </c>
      <c r="H16" s="29">
        <v>20</v>
      </c>
      <c r="I16" s="29">
        <v>20</v>
      </c>
      <c r="J16" s="6"/>
    </row>
    <row r="17" s="1" customFormat="1" ht="18" customHeight="1" spans="1:10">
      <c r="A17" s="6"/>
      <c r="B17" s="6" t="s">
        <v>581</v>
      </c>
      <c r="C17" s="18" t="s">
        <v>632</v>
      </c>
      <c r="D17" s="6" t="s">
        <v>583</v>
      </c>
      <c r="E17" s="36">
        <v>45657</v>
      </c>
      <c r="F17" s="6" t="s">
        <v>584</v>
      </c>
      <c r="G17" s="6" t="s">
        <v>585</v>
      </c>
      <c r="H17" s="29">
        <v>20</v>
      </c>
      <c r="I17" s="29">
        <v>20</v>
      </c>
      <c r="J17" s="6"/>
    </row>
    <row r="18" s="1" customFormat="1" ht="18" customHeight="1" spans="1:10">
      <c r="A18" s="6"/>
      <c r="B18" s="6" t="s">
        <v>586</v>
      </c>
      <c r="C18" s="18" t="s">
        <v>587</v>
      </c>
      <c r="D18" s="6" t="s">
        <v>583</v>
      </c>
      <c r="E18" s="6">
        <v>150000</v>
      </c>
      <c r="F18" s="11" t="s">
        <v>588</v>
      </c>
      <c r="G18" s="11">
        <v>150000</v>
      </c>
      <c r="H18" s="29">
        <v>10</v>
      </c>
      <c r="I18" s="29">
        <f>G18/E18*H18</f>
        <v>10</v>
      </c>
      <c r="J18" s="6"/>
    </row>
    <row r="19" s="1" customFormat="1" ht="30" customHeight="1" spans="1:10">
      <c r="A19" s="6" t="s">
        <v>589</v>
      </c>
      <c r="B19" s="7" t="s">
        <v>616</v>
      </c>
      <c r="C19" s="18" t="s">
        <v>668</v>
      </c>
      <c r="D19" s="6" t="s">
        <v>625</v>
      </c>
      <c r="E19" s="6">
        <v>0</v>
      </c>
      <c r="F19" s="6" t="s">
        <v>669</v>
      </c>
      <c r="G19" s="6">
        <v>0</v>
      </c>
      <c r="H19" s="29">
        <v>10</v>
      </c>
      <c r="I19" s="29">
        <v>10</v>
      </c>
      <c r="J19" s="6"/>
    </row>
    <row r="20" s="1" customFormat="1" ht="30" customHeight="1" spans="1:10">
      <c r="A20" s="19" t="s">
        <v>595</v>
      </c>
      <c r="B20" s="7" t="s">
        <v>596</v>
      </c>
      <c r="C20" s="18" t="s">
        <v>670</v>
      </c>
      <c r="D20" s="6" t="s">
        <v>592</v>
      </c>
      <c r="E20" s="7" t="s">
        <v>598</v>
      </c>
      <c r="F20" s="7" t="s">
        <v>580</v>
      </c>
      <c r="G20" s="7" t="s">
        <v>598</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6">
        <f>I7+I15+I16+I17+I18+I19+I20</f>
        <v>100</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P16" sqref="P16"/>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671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300000</v>
      </c>
      <c r="E7" s="10">
        <v>300000</v>
      </c>
      <c r="F7" s="10">
        <v>296723</v>
      </c>
      <c r="G7" s="6">
        <v>10</v>
      </c>
      <c r="H7" s="26">
        <f>F7/D7</f>
        <v>0.989076666666667</v>
      </c>
      <c r="I7" s="11">
        <f>G7*H7</f>
        <v>9.89076666666667</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300000</v>
      </c>
      <c r="E8" s="10">
        <v>300000</v>
      </c>
      <c r="F8" s="10">
        <v>296723</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672</v>
      </c>
      <c r="C12" s="13"/>
      <c r="D12" s="13"/>
      <c r="E12" s="27"/>
      <c r="F12" s="28" t="s">
        <v>672</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673</v>
      </c>
      <c r="D15" s="6" t="s">
        <v>625</v>
      </c>
      <c r="E15" s="6">
        <v>11</v>
      </c>
      <c r="F15" s="6" t="s">
        <v>631</v>
      </c>
      <c r="G15" s="6">
        <v>11</v>
      </c>
      <c r="H15" s="29">
        <v>20</v>
      </c>
      <c r="I15" s="29">
        <f>G15/E15*H15</f>
        <v>20</v>
      </c>
      <c r="J15" s="6"/>
    </row>
    <row r="16" s="1" customFormat="1" ht="18" customHeight="1" spans="1:10">
      <c r="A16" s="6"/>
      <c r="B16" s="6" t="s">
        <v>578</v>
      </c>
      <c r="C16" s="18" t="s">
        <v>667</v>
      </c>
      <c r="D16" s="105" t="s">
        <v>576</v>
      </c>
      <c r="E16" s="6">
        <v>100</v>
      </c>
      <c r="F16" s="6" t="s">
        <v>580</v>
      </c>
      <c r="G16" s="6">
        <v>100</v>
      </c>
      <c r="H16" s="29">
        <v>20</v>
      </c>
      <c r="I16" s="29">
        <v>20</v>
      </c>
      <c r="J16" s="6"/>
    </row>
    <row r="17" s="1" customFormat="1" ht="18" customHeight="1" spans="1:10">
      <c r="A17" s="6"/>
      <c r="B17" s="6" t="s">
        <v>581</v>
      </c>
      <c r="C17" s="18" t="s">
        <v>632</v>
      </c>
      <c r="D17" s="6" t="s">
        <v>583</v>
      </c>
      <c r="E17" s="36">
        <v>45657</v>
      </c>
      <c r="F17" s="6" t="s">
        <v>584</v>
      </c>
      <c r="G17" s="6" t="s">
        <v>585</v>
      </c>
      <c r="H17" s="29">
        <v>20</v>
      </c>
      <c r="I17" s="29">
        <v>20</v>
      </c>
      <c r="J17" s="6"/>
    </row>
    <row r="18" s="1" customFormat="1" ht="18" customHeight="1" spans="1:10">
      <c r="A18" s="6"/>
      <c r="B18" s="6" t="s">
        <v>586</v>
      </c>
      <c r="C18" s="18" t="s">
        <v>587</v>
      </c>
      <c r="D18" s="6" t="s">
        <v>583</v>
      </c>
      <c r="E18" s="6">
        <v>300000</v>
      </c>
      <c r="F18" s="11" t="s">
        <v>588</v>
      </c>
      <c r="G18" s="11">
        <v>296723</v>
      </c>
      <c r="H18" s="29">
        <v>10</v>
      </c>
      <c r="I18" s="29">
        <f>G18/E18*H18</f>
        <v>9.89076666666667</v>
      </c>
      <c r="J18" s="6"/>
    </row>
    <row r="19" s="1" customFormat="1" ht="30" customHeight="1" spans="1:10">
      <c r="A19" s="6" t="s">
        <v>589</v>
      </c>
      <c r="B19" s="7" t="s">
        <v>616</v>
      </c>
      <c r="C19" s="18" t="s">
        <v>674</v>
      </c>
      <c r="D19" s="6" t="s">
        <v>625</v>
      </c>
      <c r="E19" s="6" t="s">
        <v>675</v>
      </c>
      <c r="F19" s="6" t="s">
        <v>676</v>
      </c>
      <c r="G19" s="6" t="s">
        <v>675</v>
      </c>
      <c r="H19" s="29">
        <v>10</v>
      </c>
      <c r="I19" s="29">
        <v>10</v>
      </c>
      <c r="J19" s="6"/>
    </row>
    <row r="20" s="1" customFormat="1" ht="30" customHeight="1" spans="1:10">
      <c r="A20" s="19" t="s">
        <v>595</v>
      </c>
      <c r="B20" s="7" t="s">
        <v>596</v>
      </c>
      <c r="C20" s="18" t="s">
        <v>670</v>
      </c>
      <c r="D20" s="6" t="s">
        <v>592</v>
      </c>
      <c r="E20" s="7" t="s">
        <v>598</v>
      </c>
      <c r="F20" s="7" t="s">
        <v>580</v>
      </c>
      <c r="G20" s="7" t="s">
        <v>598</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29">
        <f>I7+I15+I16+I17+I18+I19+I20</f>
        <v>99.7815333333333</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3.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677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464400</v>
      </c>
      <c r="E7" s="10">
        <v>464400</v>
      </c>
      <c r="F7" s="10">
        <v>414208.32</v>
      </c>
      <c r="G7" s="6">
        <v>10</v>
      </c>
      <c r="H7" s="26">
        <f>F7/D7</f>
        <v>0.891921447028424</v>
      </c>
      <c r="I7" s="11">
        <f>G7*H7</f>
        <v>8.91921447028424</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464400</v>
      </c>
      <c r="E8" s="10">
        <v>464400</v>
      </c>
      <c r="F8" s="10">
        <v>414208.32</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37" t="s">
        <v>678</v>
      </c>
      <c r="C12" s="38"/>
      <c r="D12" s="38"/>
      <c r="E12" s="20"/>
      <c r="F12" s="11" t="s">
        <v>678</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667</v>
      </c>
      <c r="D15" s="105" t="s">
        <v>576</v>
      </c>
      <c r="E15" s="6">
        <v>100</v>
      </c>
      <c r="F15" s="6" t="s">
        <v>580</v>
      </c>
      <c r="G15" s="6">
        <v>100</v>
      </c>
      <c r="H15" s="29">
        <v>20</v>
      </c>
      <c r="I15" s="29">
        <v>20</v>
      </c>
      <c r="J15" s="6"/>
    </row>
    <row r="16" s="1" customFormat="1" ht="18" customHeight="1" spans="1:10">
      <c r="A16" s="34"/>
      <c r="B16" s="6" t="s">
        <v>581</v>
      </c>
      <c r="C16" s="18" t="s">
        <v>632</v>
      </c>
      <c r="D16" s="6" t="s">
        <v>583</v>
      </c>
      <c r="E16" s="36">
        <v>45657</v>
      </c>
      <c r="F16" s="6" t="s">
        <v>584</v>
      </c>
      <c r="G16" s="6" t="s">
        <v>585</v>
      </c>
      <c r="H16" s="29">
        <v>30</v>
      </c>
      <c r="I16" s="29">
        <v>30</v>
      </c>
      <c r="J16" s="6"/>
    </row>
    <row r="17" s="1" customFormat="1" ht="18" customHeight="1" spans="1:10">
      <c r="A17" s="35"/>
      <c r="B17" s="6" t="s">
        <v>586</v>
      </c>
      <c r="C17" s="18" t="s">
        <v>587</v>
      </c>
      <c r="D17" s="6" t="s">
        <v>583</v>
      </c>
      <c r="E17" s="6">
        <v>464400</v>
      </c>
      <c r="F17" s="11" t="s">
        <v>588</v>
      </c>
      <c r="G17" s="11">
        <v>414208.32</v>
      </c>
      <c r="H17" s="29">
        <v>10</v>
      </c>
      <c r="I17" s="29">
        <f>G17/E17*H17</f>
        <v>8.91921447028424</v>
      </c>
      <c r="J17" s="6"/>
    </row>
    <row r="18" s="1" customFormat="1" ht="30" customHeight="1" spans="1:10">
      <c r="A18" s="6" t="s">
        <v>589</v>
      </c>
      <c r="B18" s="7" t="s">
        <v>616</v>
      </c>
      <c r="C18" s="18" t="s">
        <v>679</v>
      </c>
      <c r="D18" s="6" t="s">
        <v>625</v>
      </c>
      <c r="E18" s="6" t="s">
        <v>680</v>
      </c>
      <c r="F18" s="6" t="s">
        <v>681</v>
      </c>
      <c r="G18" s="6" t="s">
        <v>681</v>
      </c>
      <c r="H18" s="29">
        <v>20</v>
      </c>
      <c r="I18" s="29">
        <v>20</v>
      </c>
      <c r="J18" s="6"/>
    </row>
    <row r="19" s="1" customFormat="1" ht="30" customHeight="1" spans="1:10">
      <c r="A19" s="19" t="s">
        <v>595</v>
      </c>
      <c r="B19" s="7" t="s">
        <v>596</v>
      </c>
      <c r="C19" s="18" t="s">
        <v>670</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97.8384289405685</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7"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3.3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682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210000</v>
      </c>
      <c r="E7" s="10">
        <v>210000</v>
      </c>
      <c r="F7" s="10">
        <v>210000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210000</v>
      </c>
      <c r="E8" s="10">
        <v>210000</v>
      </c>
      <c r="F8" s="10">
        <v>210000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37" t="s">
        <v>683</v>
      </c>
      <c r="C12" s="38"/>
      <c r="D12" s="38"/>
      <c r="E12" s="20"/>
      <c r="F12" s="11" t="s">
        <v>683</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684</v>
      </c>
      <c r="D15" s="6" t="s">
        <v>625</v>
      </c>
      <c r="E15" s="6">
        <v>7</v>
      </c>
      <c r="F15" s="6" t="s">
        <v>631</v>
      </c>
      <c r="G15" s="6">
        <v>7</v>
      </c>
      <c r="H15" s="29">
        <v>20</v>
      </c>
      <c r="I15" s="29">
        <f>G15/E15*H15</f>
        <v>20</v>
      </c>
      <c r="J15" s="6"/>
    </row>
    <row r="16" s="1" customFormat="1" ht="18" customHeight="1" spans="1:10">
      <c r="A16" s="6"/>
      <c r="B16" s="6" t="s">
        <v>578</v>
      </c>
      <c r="C16" s="18" t="s">
        <v>667</v>
      </c>
      <c r="D16" s="105" t="s">
        <v>576</v>
      </c>
      <c r="E16" s="6">
        <v>100</v>
      </c>
      <c r="F16" s="6" t="s">
        <v>580</v>
      </c>
      <c r="G16" s="6">
        <v>100</v>
      </c>
      <c r="H16" s="29">
        <v>20</v>
      </c>
      <c r="I16" s="29">
        <v>20</v>
      </c>
      <c r="J16" s="6"/>
    </row>
    <row r="17" s="1" customFormat="1" ht="18" customHeight="1" spans="1:10">
      <c r="A17" s="6"/>
      <c r="B17" s="6" t="s">
        <v>581</v>
      </c>
      <c r="C17" s="18" t="s">
        <v>632</v>
      </c>
      <c r="D17" s="6" t="s">
        <v>583</v>
      </c>
      <c r="E17" s="36">
        <v>45657</v>
      </c>
      <c r="F17" s="6" t="s">
        <v>584</v>
      </c>
      <c r="G17" s="6" t="s">
        <v>585</v>
      </c>
      <c r="H17" s="29">
        <v>20</v>
      </c>
      <c r="I17" s="29">
        <v>20</v>
      </c>
      <c r="J17" s="6"/>
    </row>
    <row r="18" s="1" customFormat="1" ht="18" customHeight="1" spans="1:10">
      <c r="A18" s="6"/>
      <c r="B18" s="6" t="s">
        <v>586</v>
      </c>
      <c r="C18" s="18" t="s">
        <v>587</v>
      </c>
      <c r="D18" s="6" t="s">
        <v>583</v>
      </c>
      <c r="E18" s="6">
        <v>210000</v>
      </c>
      <c r="F18" s="11" t="s">
        <v>588</v>
      </c>
      <c r="G18" s="11">
        <v>210000</v>
      </c>
      <c r="H18" s="29">
        <v>10</v>
      </c>
      <c r="I18" s="29">
        <f>G18/E18*H18</f>
        <v>10</v>
      </c>
      <c r="J18" s="6"/>
    </row>
    <row r="19" s="1" customFormat="1" ht="30" customHeight="1" spans="1:10">
      <c r="A19" s="6" t="s">
        <v>589</v>
      </c>
      <c r="B19" s="7" t="s">
        <v>616</v>
      </c>
      <c r="C19" s="18" t="s">
        <v>685</v>
      </c>
      <c r="D19" s="6" t="s">
        <v>625</v>
      </c>
      <c r="E19" s="6" t="s">
        <v>618</v>
      </c>
      <c r="F19" s="6" t="s">
        <v>619</v>
      </c>
      <c r="G19" s="6" t="s">
        <v>619</v>
      </c>
      <c r="H19" s="29">
        <v>10</v>
      </c>
      <c r="I19" s="29">
        <v>10</v>
      </c>
      <c r="J19" s="6"/>
    </row>
    <row r="20" s="1" customFormat="1" ht="30" customHeight="1" spans="1:10">
      <c r="A20" s="19" t="s">
        <v>595</v>
      </c>
      <c r="B20" s="7" t="s">
        <v>596</v>
      </c>
      <c r="C20" s="18" t="s">
        <v>597</v>
      </c>
      <c r="D20" s="6" t="s">
        <v>592</v>
      </c>
      <c r="E20" s="7" t="s">
        <v>598</v>
      </c>
      <c r="F20" s="7" t="s">
        <v>580</v>
      </c>
      <c r="G20" s="7" t="s">
        <v>598</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6">
        <f>I7+I15+I16+I17+I18+I19+I20</f>
        <v>100</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6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3.12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686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486000</v>
      </c>
      <c r="E7" s="10">
        <v>486000</v>
      </c>
      <c r="F7" s="10">
        <v>56000</v>
      </c>
      <c r="G7" s="6">
        <v>10</v>
      </c>
      <c r="H7" s="26">
        <f>F7/D7</f>
        <v>0.11522633744856</v>
      </c>
      <c r="I7" s="11">
        <f>G7*H7</f>
        <v>1.1522633744856</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486000</v>
      </c>
      <c r="E8" s="10">
        <v>486000</v>
      </c>
      <c r="F8" s="10">
        <v>56000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687</v>
      </c>
      <c r="C12" s="13"/>
      <c r="D12" s="13"/>
      <c r="E12" s="27"/>
      <c r="F12" s="28" t="s">
        <v>687</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688</v>
      </c>
      <c r="D15" s="6" t="s">
        <v>592</v>
      </c>
      <c r="E15" s="6">
        <v>90</v>
      </c>
      <c r="F15" s="6" t="s">
        <v>580</v>
      </c>
      <c r="G15" s="6">
        <v>90</v>
      </c>
      <c r="H15" s="29">
        <v>40</v>
      </c>
      <c r="I15" s="29">
        <v>40</v>
      </c>
      <c r="J15" s="6"/>
    </row>
    <row r="16" s="1" customFormat="1" ht="30" customHeight="1" spans="1:10">
      <c r="A16" s="6" t="s">
        <v>589</v>
      </c>
      <c r="B16" s="7" t="s">
        <v>616</v>
      </c>
      <c r="C16" s="18" t="s">
        <v>689</v>
      </c>
      <c r="D16" s="6" t="s">
        <v>625</v>
      </c>
      <c r="E16" s="6" t="s">
        <v>618</v>
      </c>
      <c r="F16" s="6" t="s">
        <v>619</v>
      </c>
      <c r="G16" s="6" t="s">
        <v>619</v>
      </c>
      <c r="H16" s="29">
        <v>30</v>
      </c>
      <c r="I16" s="29">
        <v>30</v>
      </c>
      <c r="J16" s="6"/>
    </row>
    <row r="17" s="1" customFormat="1" ht="30" customHeight="1" spans="1:10">
      <c r="A17" s="19" t="s">
        <v>595</v>
      </c>
      <c r="B17" s="7" t="s">
        <v>596</v>
      </c>
      <c r="C17" s="18" t="s">
        <v>670</v>
      </c>
      <c r="D17" s="6" t="s">
        <v>592</v>
      </c>
      <c r="E17" s="7" t="s">
        <v>598</v>
      </c>
      <c r="F17" s="7" t="s">
        <v>580</v>
      </c>
      <c r="G17" s="7" t="s">
        <v>598</v>
      </c>
      <c r="H17" s="29">
        <v>20</v>
      </c>
      <c r="I17" s="29">
        <v>20</v>
      </c>
      <c r="J17" s="31" t="s">
        <v>600</v>
      </c>
    </row>
    <row r="18" s="1" customFormat="1" ht="54" customHeight="1" spans="1:10">
      <c r="A18" s="22" t="s">
        <v>601</v>
      </c>
      <c r="B18" s="22"/>
      <c r="C18" s="22"/>
      <c r="D18" s="23" t="s">
        <v>476</v>
      </c>
      <c r="E18" s="23"/>
      <c r="F18" s="23"/>
      <c r="G18" s="23"/>
      <c r="H18" s="23"/>
      <c r="I18" s="23"/>
      <c r="J18" s="23"/>
    </row>
    <row r="19" s="1" customFormat="1" ht="25.5" customHeight="1" spans="1:10">
      <c r="A19" s="9" t="s">
        <v>602</v>
      </c>
      <c r="B19" s="14">
        <v>100</v>
      </c>
      <c r="C19" s="15"/>
      <c r="D19" s="15"/>
      <c r="E19" s="15"/>
      <c r="F19" s="15"/>
      <c r="G19" s="15"/>
      <c r="H19" s="16"/>
      <c r="I19" s="29">
        <f>I7+I15+I16+I17</f>
        <v>91.1522633744856</v>
      </c>
      <c r="J19" s="32" t="s">
        <v>603</v>
      </c>
    </row>
    <row r="20" s="1" customFormat="1" ht="17" customHeight="1" spans="1:10">
      <c r="A20" s="24"/>
      <c r="B20" s="24"/>
      <c r="C20" s="24"/>
      <c r="D20" s="24"/>
      <c r="E20" s="24"/>
      <c r="F20" s="24"/>
      <c r="G20" s="24"/>
      <c r="H20" s="24"/>
      <c r="I20" s="24"/>
      <c r="J20" s="33"/>
    </row>
    <row r="21" s="1" customFormat="1" ht="29" customHeight="1" spans="1:10">
      <c r="A21" s="25" t="s">
        <v>604</v>
      </c>
      <c r="B21" s="24"/>
      <c r="C21" s="24"/>
      <c r="D21" s="24"/>
      <c r="E21" s="24"/>
      <c r="F21" s="24"/>
      <c r="G21" s="24"/>
      <c r="H21" s="24"/>
      <c r="I21" s="24"/>
      <c r="J21" s="33"/>
    </row>
    <row r="22" s="1" customFormat="1" ht="27" customHeight="1" spans="1:10">
      <c r="A22" s="25" t="s">
        <v>605</v>
      </c>
      <c r="B22" s="25"/>
      <c r="C22" s="25"/>
      <c r="D22" s="25"/>
      <c r="E22" s="25"/>
      <c r="F22" s="25"/>
      <c r="G22" s="25"/>
      <c r="H22" s="25"/>
      <c r="I22" s="25"/>
      <c r="J22" s="25"/>
    </row>
    <row r="23" s="1" customFormat="1" ht="19" customHeight="1" spans="1:10">
      <c r="A23" s="25" t="s">
        <v>606</v>
      </c>
      <c r="B23" s="25"/>
      <c r="C23" s="25"/>
      <c r="D23" s="25"/>
      <c r="E23" s="25"/>
      <c r="F23" s="25"/>
      <c r="G23" s="25"/>
      <c r="H23" s="25"/>
      <c r="I23" s="25"/>
      <c r="J23" s="25"/>
    </row>
    <row r="24" s="1" customFormat="1" ht="18" customHeight="1" spans="1:10">
      <c r="A24" s="25" t="s">
        <v>607</v>
      </c>
      <c r="B24" s="25"/>
      <c r="C24" s="25"/>
      <c r="D24" s="25"/>
      <c r="E24" s="25"/>
      <c r="F24" s="25"/>
      <c r="G24" s="25"/>
      <c r="H24" s="25"/>
      <c r="I24" s="25"/>
      <c r="J24" s="25"/>
    </row>
    <row r="25" s="1" customFormat="1" ht="18" customHeight="1" spans="1:10">
      <c r="A25" s="25" t="s">
        <v>608</v>
      </c>
      <c r="B25" s="25"/>
      <c r="C25" s="25"/>
      <c r="D25" s="25"/>
      <c r="E25" s="25"/>
      <c r="F25" s="25"/>
      <c r="G25" s="25"/>
      <c r="H25" s="25"/>
      <c r="I25" s="25"/>
      <c r="J25" s="25"/>
    </row>
    <row r="26" s="1" customFormat="1" ht="18" customHeight="1" spans="1:10">
      <c r="A26" s="25" t="s">
        <v>609</v>
      </c>
      <c r="B26" s="25"/>
      <c r="C26" s="25"/>
      <c r="D26" s="25"/>
      <c r="E26" s="25"/>
      <c r="F26" s="25"/>
      <c r="G26" s="25"/>
      <c r="H26" s="25"/>
      <c r="I26" s="25"/>
      <c r="J26" s="25"/>
    </row>
    <row r="27" s="1" customFormat="1" ht="24" customHeight="1" spans="1:10">
      <c r="A27" s="25" t="s">
        <v>610</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pageSetup paperSize="9" scale="68"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G10" sqref="G10"/>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690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900000</v>
      </c>
      <c r="E7" s="10">
        <v>900000</v>
      </c>
      <c r="F7" s="10">
        <v>900000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900000</v>
      </c>
      <c r="E8" s="10">
        <v>900000</v>
      </c>
      <c r="F8" s="10">
        <v>900000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37" t="s">
        <v>691</v>
      </c>
      <c r="C12" s="38"/>
      <c r="D12" s="38"/>
      <c r="E12" s="20"/>
      <c r="F12" s="11" t="s">
        <v>691</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6"/>
      <c r="B15" s="6" t="s">
        <v>578</v>
      </c>
      <c r="C15" s="18" t="s">
        <v>579</v>
      </c>
      <c r="D15" s="105" t="s">
        <v>576</v>
      </c>
      <c r="E15" s="6">
        <v>100</v>
      </c>
      <c r="F15" s="6" t="s">
        <v>580</v>
      </c>
      <c r="G15" s="6">
        <v>100</v>
      </c>
      <c r="H15" s="29">
        <v>30</v>
      </c>
      <c r="I15" s="29">
        <v>30</v>
      </c>
      <c r="J15" s="6"/>
    </row>
    <row r="16" s="1" customFormat="1" ht="18" customHeight="1" spans="1:10">
      <c r="A16" s="6"/>
      <c r="B16" s="6" t="s">
        <v>581</v>
      </c>
      <c r="C16" s="18" t="s">
        <v>632</v>
      </c>
      <c r="D16" s="6" t="s">
        <v>583</v>
      </c>
      <c r="E16" s="36">
        <v>45657</v>
      </c>
      <c r="F16" s="6" t="s">
        <v>584</v>
      </c>
      <c r="G16" s="6" t="s">
        <v>585</v>
      </c>
      <c r="H16" s="29">
        <v>20</v>
      </c>
      <c r="I16" s="29">
        <v>20</v>
      </c>
      <c r="J16" s="6"/>
    </row>
    <row r="17" s="1" customFormat="1" ht="18" customHeight="1" spans="1:10">
      <c r="A17" s="6"/>
      <c r="B17" s="6" t="s">
        <v>586</v>
      </c>
      <c r="C17" s="18" t="s">
        <v>587</v>
      </c>
      <c r="D17" s="6" t="s">
        <v>583</v>
      </c>
      <c r="E17" s="6">
        <v>900000</v>
      </c>
      <c r="F17" s="11" t="s">
        <v>588</v>
      </c>
      <c r="G17" s="11">
        <v>900000</v>
      </c>
      <c r="H17" s="29">
        <v>10</v>
      </c>
      <c r="I17" s="29">
        <f>G17/E17*H17</f>
        <v>10</v>
      </c>
      <c r="J17" s="6"/>
    </row>
    <row r="18" s="1" customFormat="1" ht="30" customHeight="1" spans="1:10">
      <c r="A18" s="6" t="s">
        <v>589</v>
      </c>
      <c r="B18" s="7" t="s">
        <v>616</v>
      </c>
      <c r="C18" s="18" t="s">
        <v>692</v>
      </c>
      <c r="D18" s="6" t="s">
        <v>625</v>
      </c>
      <c r="E18" s="6" t="s">
        <v>675</v>
      </c>
      <c r="F18" s="6" t="s">
        <v>676</v>
      </c>
      <c r="G18" s="6" t="s">
        <v>675</v>
      </c>
      <c r="H18" s="29">
        <v>20</v>
      </c>
      <c r="I18" s="29">
        <v>20</v>
      </c>
      <c r="J18" s="6"/>
    </row>
    <row r="19" s="1" customFormat="1" ht="30" customHeight="1" spans="1:10">
      <c r="A19" s="19" t="s">
        <v>595</v>
      </c>
      <c r="B19" s="7" t="s">
        <v>596</v>
      </c>
      <c r="C19" s="18" t="s">
        <v>670</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6">
        <f>I7+I15+I16+I17+I18+I19</f>
        <v>100</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71"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7"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693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150000</v>
      </c>
      <c r="E7" s="10">
        <v>150000</v>
      </c>
      <c r="F7" s="10">
        <v>120000</v>
      </c>
      <c r="G7" s="6">
        <v>10</v>
      </c>
      <c r="H7" s="26">
        <f>F7/D7</f>
        <v>0.8</v>
      </c>
      <c r="I7" s="11">
        <f>G7*H7</f>
        <v>8</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150000</v>
      </c>
      <c r="E8" s="10">
        <v>150000</v>
      </c>
      <c r="F8" s="10">
        <v>120000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694</v>
      </c>
      <c r="C12" s="13"/>
      <c r="D12" s="13"/>
      <c r="E12" s="27"/>
      <c r="F12" s="28" t="s">
        <v>694</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695</v>
      </c>
      <c r="D15" s="6" t="s">
        <v>625</v>
      </c>
      <c r="E15" s="6">
        <v>6500</v>
      </c>
      <c r="F15" s="6" t="s">
        <v>696</v>
      </c>
      <c r="G15" s="6">
        <v>6500</v>
      </c>
      <c r="H15" s="29">
        <v>20</v>
      </c>
      <c r="I15" s="29">
        <f>G15/E15*H15</f>
        <v>20</v>
      </c>
      <c r="J15" s="6"/>
    </row>
    <row r="16" s="1" customFormat="1" ht="18" customHeight="1" spans="1:10">
      <c r="A16" s="6"/>
      <c r="B16" s="6" t="s">
        <v>574</v>
      </c>
      <c r="C16" s="18" t="s">
        <v>697</v>
      </c>
      <c r="D16" s="105" t="s">
        <v>576</v>
      </c>
      <c r="E16" s="6">
        <v>24</v>
      </c>
      <c r="F16" s="6" t="s">
        <v>631</v>
      </c>
      <c r="G16" s="6">
        <v>24</v>
      </c>
      <c r="H16" s="29">
        <v>20</v>
      </c>
      <c r="I16" s="29">
        <v>20</v>
      </c>
      <c r="J16" s="6"/>
    </row>
    <row r="17" s="1" customFormat="1" ht="18" customHeight="1" spans="1:10">
      <c r="A17" s="6"/>
      <c r="B17" s="6" t="s">
        <v>581</v>
      </c>
      <c r="C17" s="18" t="s">
        <v>632</v>
      </c>
      <c r="D17" s="6" t="s">
        <v>583</v>
      </c>
      <c r="E17" s="36">
        <v>45657</v>
      </c>
      <c r="F17" s="6" t="s">
        <v>584</v>
      </c>
      <c r="G17" s="6" t="s">
        <v>585</v>
      </c>
      <c r="H17" s="29">
        <v>20</v>
      </c>
      <c r="I17" s="29">
        <v>20</v>
      </c>
      <c r="J17" s="6"/>
    </row>
    <row r="18" s="1" customFormat="1" ht="18" customHeight="1" spans="1:10">
      <c r="A18" s="6"/>
      <c r="B18" s="6" t="s">
        <v>586</v>
      </c>
      <c r="C18" s="18" t="s">
        <v>587</v>
      </c>
      <c r="D18" s="6" t="s">
        <v>583</v>
      </c>
      <c r="E18" s="6">
        <v>150000</v>
      </c>
      <c r="F18" s="11" t="s">
        <v>588</v>
      </c>
      <c r="G18" s="11">
        <v>120000</v>
      </c>
      <c r="H18" s="29">
        <v>10</v>
      </c>
      <c r="I18" s="29">
        <f>G18/E18*H18</f>
        <v>8</v>
      </c>
      <c r="J18" s="6"/>
    </row>
    <row r="19" s="1" customFormat="1" ht="30" customHeight="1" spans="1:10">
      <c r="A19" s="6" t="s">
        <v>589</v>
      </c>
      <c r="B19" s="7" t="s">
        <v>616</v>
      </c>
      <c r="C19" s="18" t="s">
        <v>698</v>
      </c>
      <c r="D19" s="6" t="s">
        <v>625</v>
      </c>
      <c r="E19" s="6" t="s">
        <v>699</v>
      </c>
      <c r="F19" s="6" t="s">
        <v>676</v>
      </c>
      <c r="G19" s="6" t="s">
        <v>699</v>
      </c>
      <c r="H19" s="29">
        <v>10</v>
      </c>
      <c r="I19" s="29">
        <v>10</v>
      </c>
      <c r="J19" s="6"/>
    </row>
    <row r="20" s="1" customFormat="1" ht="30" customHeight="1" spans="1:10">
      <c r="A20" s="19" t="s">
        <v>595</v>
      </c>
      <c r="B20" s="7" t="s">
        <v>596</v>
      </c>
      <c r="C20" s="18" t="s">
        <v>670</v>
      </c>
      <c r="D20" s="6" t="s">
        <v>592</v>
      </c>
      <c r="E20" s="7" t="s">
        <v>598</v>
      </c>
      <c r="F20" s="7" t="s">
        <v>580</v>
      </c>
      <c r="G20" s="7" t="s">
        <v>598</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6">
        <f>I7+I15+I16+I17+I18+I19+I20</f>
        <v>96</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4"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700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150000</v>
      </c>
      <c r="E7" s="10">
        <v>150000</v>
      </c>
      <c r="F7" s="10">
        <v>4315.5</v>
      </c>
      <c r="G7" s="6">
        <v>10</v>
      </c>
      <c r="H7" s="26">
        <f>F7/D7</f>
        <v>0.02877</v>
      </c>
      <c r="I7" s="11">
        <f>G7*H7</f>
        <v>0.2877</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150000</v>
      </c>
      <c r="E8" s="10">
        <v>150000</v>
      </c>
      <c r="F8" s="10">
        <v>4315.5</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37" t="s">
        <v>701</v>
      </c>
      <c r="C12" s="38"/>
      <c r="D12" s="38"/>
      <c r="E12" s="20"/>
      <c r="F12" s="11" t="s">
        <v>701</v>
      </c>
      <c r="G12" s="11"/>
      <c r="H12" s="11"/>
      <c r="I12" s="11"/>
      <c r="J12" s="11"/>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667</v>
      </c>
      <c r="D15" s="105" t="s">
        <v>576</v>
      </c>
      <c r="E15" s="6">
        <v>100</v>
      </c>
      <c r="F15" s="6" t="s">
        <v>580</v>
      </c>
      <c r="G15" s="6">
        <v>100</v>
      </c>
      <c r="H15" s="29">
        <v>30</v>
      </c>
      <c r="I15" s="29">
        <v>30</v>
      </c>
      <c r="J15" s="6"/>
    </row>
    <row r="16" s="1" customFormat="1" ht="18" customHeight="1" spans="1:10">
      <c r="A16" s="34"/>
      <c r="B16" s="6" t="s">
        <v>581</v>
      </c>
      <c r="C16" s="18" t="s">
        <v>632</v>
      </c>
      <c r="D16" s="6" t="s">
        <v>583</v>
      </c>
      <c r="E16" s="36">
        <v>45657</v>
      </c>
      <c r="F16" s="6" t="s">
        <v>584</v>
      </c>
      <c r="G16" s="6" t="s">
        <v>585</v>
      </c>
      <c r="H16" s="29">
        <v>20</v>
      </c>
      <c r="I16" s="29">
        <v>20</v>
      </c>
      <c r="J16" s="6"/>
    </row>
    <row r="17" s="1" customFormat="1" ht="18" customHeight="1" spans="1:10">
      <c r="A17" s="35"/>
      <c r="B17" s="6" t="s">
        <v>586</v>
      </c>
      <c r="C17" s="18" t="s">
        <v>587</v>
      </c>
      <c r="D17" s="6" t="s">
        <v>583</v>
      </c>
      <c r="E17" s="6">
        <v>150000</v>
      </c>
      <c r="F17" s="11" t="s">
        <v>588</v>
      </c>
      <c r="G17" s="11">
        <v>4315.5</v>
      </c>
      <c r="H17" s="29">
        <v>10</v>
      </c>
      <c r="I17" s="29">
        <f>G17/E17*H17</f>
        <v>0.2877</v>
      </c>
      <c r="J17" s="6"/>
    </row>
    <row r="18" s="1" customFormat="1" ht="30" customHeight="1" spans="1:10">
      <c r="A18" s="6" t="s">
        <v>589</v>
      </c>
      <c r="B18" s="7" t="s">
        <v>616</v>
      </c>
      <c r="C18" s="18" t="s">
        <v>702</v>
      </c>
      <c r="D18" s="6" t="s">
        <v>625</v>
      </c>
      <c r="E18" s="6" t="s">
        <v>618</v>
      </c>
      <c r="F18" s="6" t="s">
        <v>619</v>
      </c>
      <c r="G18" s="6" t="s">
        <v>619</v>
      </c>
      <c r="H18" s="29">
        <v>20</v>
      </c>
      <c r="I18" s="29">
        <v>20</v>
      </c>
      <c r="J18" s="6"/>
    </row>
    <row r="19" s="1" customFormat="1" ht="30" customHeight="1" spans="1:10">
      <c r="A19" s="19" t="s">
        <v>595</v>
      </c>
      <c r="B19" s="7" t="s">
        <v>596</v>
      </c>
      <c r="C19" s="18" t="s">
        <v>670</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80.5754</v>
      </c>
      <c r="J21" s="32" t="s">
        <v>627</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6:6">
      <c r="F1" s="97" t="s">
        <v>215</v>
      </c>
    </row>
    <row r="2" ht="15.75" spans="10:10">
      <c r="J2" s="95" t="s">
        <v>216</v>
      </c>
    </row>
    <row r="3" ht="15.75" spans="1:10">
      <c r="A3" s="95" t="s">
        <v>2</v>
      </c>
      <c r="J3" s="95" t="s">
        <v>3</v>
      </c>
    </row>
    <row r="4" ht="19.5" customHeight="1" spans="1:10">
      <c r="A4" s="98" t="s">
        <v>6</v>
      </c>
      <c r="B4" s="98"/>
      <c r="C4" s="98"/>
      <c r="D4" s="98"/>
      <c r="E4" s="96" t="s">
        <v>99</v>
      </c>
      <c r="F4" s="96" t="s">
        <v>217</v>
      </c>
      <c r="G4" s="96" t="s">
        <v>218</v>
      </c>
      <c r="H4" s="96" t="s">
        <v>219</v>
      </c>
      <c r="I4" s="96" t="s">
        <v>220</v>
      </c>
      <c r="J4" s="96" t="s">
        <v>221</v>
      </c>
    </row>
    <row r="5" ht="19.5" customHeight="1" spans="1:10">
      <c r="A5" s="96" t="s">
        <v>121</v>
      </c>
      <c r="B5" s="96"/>
      <c r="C5" s="96"/>
      <c r="D5" s="98" t="s">
        <v>122</v>
      </c>
      <c r="E5" s="96"/>
      <c r="F5" s="96"/>
      <c r="G5" s="96"/>
      <c r="H5" s="96"/>
      <c r="I5" s="96"/>
      <c r="J5" s="96"/>
    </row>
    <row r="6" ht="19.5" customHeight="1" spans="1:10">
      <c r="A6" s="96"/>
      <c r="B6" s="96"/>
      <c r="C6" s="96"/>
      <c r="D6" s="98"/>
      <c r="E6" s="96"/>
      <c r="F6" s="96"/>
      <c r="G6" s="96"/>
      <c r="H6" s="96"/>
      <c r="I6" s="96"/>
      <c r="J6" s="96"/>
    </row>
    <row r="7" ht="19.5" customHeight="1" spans="1:10">
      <c r="A7" s="96"/>
      <c r="B7" s="96"/>
      <c r="C7" s="96"/>
      <c r="D7" s="98"/>
      <c r="E7" s="96"/>
      <c r="F7" s="96"/>
      <c r="G7" s="96"/>
      <c r="H7" s="96"/>
      <c r="I7" s="96"/>
      <c r="J7" s="96"/>
    </row>
    <row r="8" ht="19.5" customHeight="1" spans="1:10">
      <c r="A8" s="98" t="s">
        <v>125</v>
      </c>
      <c r="B8" s="98" t="s">
        <v>126</v>
      </c>
      <c r="C8" s="98" t="s">
        <v>127</v>
      </c>
      <c r="D8" s="98" t="s">
        <v>10</v>
      </c>
      <c r="E8" s="96" t="s">
        <v>11</v>
      </c>
      <c r="F8" s="96" t="s">
        <v>12</v>
      </c>
      <c r="G8" s="96" t="s">
        <v>20</v>
      </c>
      <c r="H8" s="96" t="s">
        <v>24</v>
      </c>
      <c r="I8" s="96" t="s">
        <v>28</v>
      </c>
      <c r="J8" s="96" t="s">
        <v>32</v>
      </c>
    </row>
    <row r="9" ht="19.5" customHeight="1" spans="1:10">
      <c r="A9" s="98"/>
      <c r="B9" s="98"/>
      <c r="C9" s="98"/>
      <c r="D9" s="98" t="s">
        <v>128</v>
      </c>
      <c r="E9" s="91">
        <v>45832847.95</v>
      </c>
      <c r="F9" s="91">
        <v>12784586.96</v>
      </c>
      <c r="G9" s="91">
        <v>33048260.99</v>
      </c>
      <c r="H9" s="91"/>
      <c r="I9" s="91"/>
      <c r="J9" s="91"/>
    </row>
    <row r="10" ht="19.5" customHeight="1" spans="1:10">
      <c r="A10" s="90" t="s">
        <v>129</v>
      </c>
      <c r="B10" s="90"/>
      <c r="C10" s="90"/>
      <c r="D10" s="90" t="s">
        <v>130</v>
      </c>
      <c r="E10" s="91">
        <v>710951.08</v>
      </c>
      <c r="F10" s="91">
        <v>510000</v>
      </c>
      <c r="G10" s="91">
        <v>200951.08</v>
      </c>
      <c r="H10" s="91"/>
      <c r="I10" s="91"/>
      <c r="J10" s="91"/>
    </row>
    <row r="11" ht="19.5" customHeight="1" spans="1:10">
      <c r="A11" s="90" t="s">
        <v>131</v>
      </c>
      <c r="B11" s="90"/>
      <c r="C11" s="90"/>
      <c r="D11" s="90" t="s">
        <v>132</v>
      </c>
      <c r="E11" s="91">
        <v>134725</v>
      </c>
      <c r="F11" s="91"/>
      <c r="G11" s="91">
        <v>134725</v>
      </c>
      <c r="H11" s="91"/>
      <c r="I11" s="91"/>
      <c r="J11" s="91"/>
    </row>
    <row r="12" ht="19.5" customHeight="1" spans="1:10">
      <c r="A12" s="90" t="s">
        <v>133</v>
      </c>
      <c r="B12" s="90"/>
      <c r="C12" s="90"/>
      <c r="D12" s="90" t="s">
        <v>134</v>
      </c>
      <c r="E12" s="91">
        <v>134725</v>
      </c>
      <c r="F12" s="91"/>
      <c r="G12" s="91">
        <v>134725</v>
      </c>
      <c r="H12" s="91"/>
      <c r="I12" s="91"/>
      <c r="J12" s="91"/>
    </row>
    <row r="13" ht="19.5" customHeight="1" spans="1:10">
      <c r="A13" s="90" t="s">
        <v>135</v>
      </c>
      <c r="B13" s="90"/>
      <c r="C13" s="90"/>
      <c r="D13" s="90" t="s">
        <v>136</v>
      </c>
      <c r="E13" s="91">
        <v>533846</v>
      </c>
      <c r="F13" s="91">
        <v>510000</v>
      </c>
      <c r="G13" s="91">
        <v>23846</v>
      </c>
      <c r="H13" s="91"/>
      <c r="I13" s="91"/>
      <c r="J13" s="91"/>
    </row>
    <row r="14" ht="19.5" customHeight="1" spans="1:10">
      <c r="A14" s="90" t="s">
        <v>137</v>
      </c>
      <c r="B14" s="90"/>
      <c r="C14" s="90"/>
      <c r="D14" s="90" t="s">
        <v>138</v>
      </c>
      <c r="E14" s="91">
        <v>360000</v>
      </c>
      <c r="F14" s="91">
        <v>360000</v>
      </c>
      <c r="G14" s="91"/>
      <c r="H14" s="91"/>
      <c r="I14" s="91"/>
      <c r="J14" s="91"/>
    </row>
    <row r="15" ht="19.5" customHeight="1" spans="1:10">
      <c r="A15" s="90" t="s">
        <v>139</v>
      </c>
      <c r="B15" s="90"/>
      <c r="C15" s="90"/>
      <c r="D15" s="90" t="s">
        <v>140</v>
      </c>
      <c r="E15" s="91">
        <v>173846</v>
      </c>
      <c r="F15" s="91">
        <v>150000</v>
      </c>
      <c r="G15" s="91">
        <v>23846</v>
      </c>
      <c r="H15" s="91"/>
      <c r="I15" s="91"/>
      <c r="J15" s="91"/>
    </row>
    <row r="16" ht="19.5" customHeight="1" spans="1:10">
      <c r="A16" s="90" t="s">
        <v>141</v>
      </c>
      <c r="B16" s="90"/>
      <c r="C16" s="90"/>
      <c r="D16" s="90" t="s">
        <v>142</v>
      </c>
      <c r="E16" s="91">
        <v>42380.08</v>
      </c>
      <c r="F16" s="91"/>
      <c r="G16" s="91">
        <v>42380.08</v>
      </c>
      <c r="H16" s="91"/>
      <c r="I16" s="91"/>
      <c r="J16" s="91"/>
    </row>
    <row r="17" ht="19.5" customHeight="1" spans="1:10">
      <c r="A17" s="90" t="s">
        <v>143</v>
      </c>
      <c r="B17" s="90"/>
      <c r="C17" s="90"/>
      <c r="D17" s="90" t="s">
        <v>144</v>
      </c>
      <c r="E17" s="91">
        <v>42380.08</v>
      </c>
      <c r="F17" s="91"/>
      <c r="G17" s="91">
        <v>42380.08</v>
      </c>
      <c r="H17" s="91"/>
      <c r="I17" s="91"/>
      <c r="J17" s="91"/>
    </row>
    <row r="18" ht="19.5" customHeight="1" spans="1:10">
      <c r="A18" s="90" t="s">
        <v>145</v>
      </c>
      <c r="B18" s="90"/>
      <c r="C18" s="90"/>
      <c r="D18" s="90" t="s">
        <v>146</v>
      </c>
      <c r="E18" s="91">
        <v>19456569.16</v>
      </c>
      <c r="F18" s="91">
        <v>1504569.16</v>
      </c>
      <c r="G18" s="91">
        <v>17952000</v>
      </c>
      <c r="H18" s="91"/>
      <c r="I18" s="91"/>
      <c r="J18" s="91"/>
    </row>
    <row r="19" ht="19.5" customHeight="1" spans="1:10">
      <c r="A19" s="90" t="s">
        <v>147</v>
      </c>
      <c r="B19" s="90"/>
      <c r="C19" s="90"/>
      <c r="D19" s="90" t="s">
        <v>148</v>
      </c>
      <c r="E19" s="91">
        <v>1257555.56</v>
      </c>
      <c r="F19" s="91">
        <v>1257555.56</v>
      </c>
      <c r="G19" s="91"/>
      <c r="H19" s="91"/>
      <c r="I19" s="91"/>
      <c r="J19" s="91"/>
    </row>
    <row r="20" ht="19.5" customHeight="1" spans="1:10">
      <c r="A20" s="90" t="s">
        <v>149</v>
      </c>
      <c r="B20" s="90"/>
      <c r="C20" s="90"/>
      <c r="D20" s="90" t="s">
        <v>150</v>
      </c>
      <c r="E20" s="91">
        <v>179452</v>
      </c>
      <c r="F20" s="91">
        <v>179452</v>
      </c>
      <c r="G20" s="91"/>
      <c r="H20" s="91"/>
      <c r="I20" s="91"/>
      <c r="J20" s="91"/>
    </row>
    <row r="21" ht="19.5" customHeight="1" spans="1:10">
      <c r="A21" s="90" t="s">
        <v>151</v>
      </c>
      <c r="B21" s="90"/>
      <c r="C21" s="90"/>
      <c r="D21" s="90" t="s">
        <v>152</v>
      </c>
      <c r="E21" s="91">
        <v>5927</v>
      </c>
      <c r="F21" s="91">
        <v>5927</v>
      </c>
      <c r="G21" s="91"/>
      <c r="H21" s="91"/>
      <c r="I21" s="91"/>
      <c r="J21" s="91"/>
    </row>
    <row r="22" ht="19.5" customHeight="1" spans="1:10">
      <c r="A22" s="90" t="s">
        <v>153</v>
      </c>
      <c r="B22" s="90"/>
      <c r="C22" s="90"/>
      <c r="D22" s="90" t="s">
        <v>154</v>
      </c>
      <c r="E22" s="91">
        <v>1072176.56</v>
      </c>
      <c r="F22" s="91">
        <v>1072176.56</v>
      </c>
      <c r="G22" s="91"/>
      <c r="H22" s="91"/>
      <c r="I22" s="91"/>
      <c r="J22" s="91"/>
    </row>
    <row r="23" ht="19.5" customHeight="1" spans="1:10">
      <c r="A23" s="90" t="s">
        <v>155</v>
      </c>
      <c r="B23" s="90"/>
      <c r="C23" s="90"/>
      <c r="D23" s="90" t="s">
        <v>156</v>
      </c>
      <c r="E23" s="91">
        <v>247013.6</v>
      </c>
      <c r="F23" s="91">
        <v>247013.6</v>
      </c>
      <c r="G23" s="91"/>
      <c r="H23" s="91"/>
      <c r="I23" s="91"/>
      <c r="J23" s="91"/>
    </row>
    <row r="24" ht="19.5" customHeight="1" spans="1:10">
      <c r="A24" s="90" t="s">
        <v>157</v>
      </c>
      <c r="B24" s="90"/>
      <c r="C24" s="90"/>
      <c r="D24" s="90" t="s">
        <v>158</v>
      </c>
      <c r="E24" s="91">
        <v>247013.6</v>
      </c>
      <c r="F24" s="91">
        <v>247013.6</v>
      </c>
      <c r="G24" s="91"/>
      <c r="H24" s="91"/>
      <c r="I24" s="91"/>
      <c r="J24" s="91"/>
    </row>
    <row r="25" ht="19.5" customHeight="1" spans="1:10">
      <c r="A25" s="90" t="s">
        <v>159</v>
      </c>
      <c r="B25" s="90"/>
      <c r="C25" s="90"/>
      <c r="D25" s="90" t="s">
        <v>160</v>
      </c>
      <c r="E25" s="91">
        <v>17952000</v>
      </c>
      <c r="F25" s="91"/>
      <c r="G25" s="91">
        <v>17952000</v>
      </c>
      <c r="H25" s="91"/>
      <c r="I25" s="91"/>
      <c r="J25" s="91"/>
    </row>
    <row r="26" ht="19.5" customHeight="1" spans="1:10">
      <c r="A26" s="90" t="s">
        <v>161</v>
      </c>
      <c r="B26" s="90"/>
      <c r="C26" s="90"/>
      <c r="D26" s="90" t="s">
        <v>162</v>
      </c>
      <c r="E26" s="91">
        <v>17952000</v>
      </c>
      <c r="F26" s="91"/>
      <c r="G26" s="91">
        <v>17952000</v>
      </c>
      <c r="H26" s="91"/>
      <c r="I26" s="91"/>
      <c r="J26" s="91"/>
    </row>
    <row r="27" ht="19.5" customHeight="1" spans="1:10">
      <c r="A27" s="90" t="s">
        <v>163</v>
      </c>
      <c r="B27" s="90"/>
      <c r="C27" s="90"/>
      <c r="D27" s="90" t="s">
        <v>164</v>
      </c>
      <c r="E27" s="91">
        <v>23608640.71</v>
      </c>
      <c r="F27" s="91">
        <v>9928806.8</v>
      </c>
      <c r="G27" s="91">
        <v>13679833.91</v>
      </c>
      <c r="H27" s="91"/>
      <c r="I27" s="91"/>
      <c r="J27" s="91"/>
    </row>
    <row r="28" ht="19.5" customHeight="1" spans="1:10">
      <c r="A28" s="90" t="s">
        <v>165</v>
      </c>
      <c r="B28" s="90"/>
      <c r="C28" s="90"/>
      <c r="D28" s="90" t="s">
        <v>166</v>
      </c>
      <c r="E28" s="91">
        <v>12021579.73</v>
      </c>
      <c r="F28" s="91">
        <v>9105175.62</v>
      </c>
      <c r="G28" s="91">
        <v>2916404.11</v>
      </c>
      <c r="H28" s="91"/>
      <c r="I28" s="91"/>
      <c r="J28" s="91"/>
    </row>
    <row r="29" ht="19.5" customHeight="1" spans="1:10">
      <c r="A29" s="90" t="s">
        <v>167</v>
      </c>
      <c r="B29" s="90"/>
      <c r="C29" s="90"/>
      <c r="D29" s="90" t="s">
        <v>168</v>
      </c>
      <c r="E29" s="91">
        <v>10529771.12</v>
      </c>
      <c r="F29" s="91">
        <v>9105175.62</v>
      </c>
      <c r="G29" s="91">
        <v>1424595.5</v>
      </c>
      <c r="H29" s="91"/>
      <c r="I29" s="91"/>
      <c r="J29" s="91"/>
    </row>
    <row r="30" ht="19.5" customHeight="1" spans="1:10">
      <c r="A30" s="90" t="s">
        <v>169</v>
      </c>
      <c r="B30" s="90"/>
      <c r="C30" s="90"/>
      <c r="D30" s="90" t="s">
        <v>170</v>
      </c>
      <c r="E30" s="91">
        <v>1491808.61</v>
      </c>
      <c r="F30" s="91"/>
      <c r="G30" s="91">
        <v>1491808.61</v>
      </c>
      <c r="H30" s="91"/>
      <c r="I30" s="91"/>
      <c r="J30" s="91"/>
    </row>
    <row r="31" ht="19.5" customHeight="1" spans="1:10">
      <c r="A31" s="90" t="s">
        <v>171</v>
      </c>
      <c r="B31" s="90"/>
      <c r="C31" s="90"/>
      <c r="D31" s="90" t="s">
        <v>172</v>
      </c>
      <c r="E31" s="91">
        <v>2393087.3</v>
      </c>
      <c r="F31" s="91"/>
      <c r="G31" s="91">
        <v>2393087.3</v>
      </c>
      <c r="H31" s="91"/>
      <c r="I31" s="91"/>
      <c r="J31" s="91"/>
    </row>
    <row r="32" ht="19.5" customHeight="1" spans="1:10">
      <c r="A32" s="90" t="s">
        <v>173</v>
      </c>
      <c r="B32" s="90"/>
      <c r="C32" s="90"/>
      <c r="D32" s="90" t="s">
        <v>174</v>
      </c>
      <c r="E32" s="91">
        <v>184274.33</v>
      </c>
      <c r="F32" s="91"/>
      <c r="G32" s="91">
        <v>184274.33</v>
      </c>
      <c r="H32" s="91"/>
      <c r="I32" s="91"/>
      <c r="J32" s="91"/>
    </row>
    <row r="33" ht="19.5" customHeight="1" spans="1:10">
      <c r="A33" s="90" t="s">
        <v>175</v>
      </c>
      <c r="B33" s="90"/>
      <c r="C33" s="90"/>
      <c r="D33" s="90" t="s">
        <v>176</v>
      </c>
      <c r="E33" s="91">
        <v>1684812.97</v>
      </c>
      <c r="F33" s="91"/>
      <c r="G33" s="91">
        <v>1684812.97</v>
      </c>
      <c r="H33" s="91"/>
      <c r="I33" s="91"/>
      <c r="J33" s="91"/>
    </row>
    <row r="34" ht="19.5" customHeight="1" spans="1:10">
      <c r="A34" s="90" t="s">
        <v>177</v>
      </c>
      <c r="B34" s="90"/>
      <c r="C34" s="90"/>
      <c r="D34" s="90" t="s">
        <v>178</v>
      </c>
      <c r="E34" s="91">
        <v>524000</v>
      </c>
      <c r="F34" s="91"/>
      <c r="G34" s="91">
        <v>524000</v>
      </c>
      <c r="H34" s="91"/>
      <c r="I34" s="91"/>
      <c r="J34" s="91"/>
    </row>
    <row r="35" ht="19.5" customHeight="1" spans="1:10">
      <c r="A35" s="90" t="s">
        <v>179</v>
      </c>
      <c r="B35" s="90"/>
      <c r="C35" s="90"/>
      <c r="D35" s="90" t="s">
        <v>180</v>
      </c>
      <c r="E35" s="91">
        <v>8144924</v>
      </c>
      <c r="F35" s="91"/>
      <c r="G35" s="91">
        <v>8144924</v>
      </c>
      <c r="H35" s="91"/>
      <c r="I35" s="91"/>
      <c r="J35" s="91"/>
    </row>
    <row r="36" ht="19.5" customHeight="1" spans="1:10">
      <c r="A36" s="90" t="s">
        <v>181</v>
      </c>
      <c r="B36" s="90"/>
      <c r="C36" s="90"/>
      <c r="D36" s="90" t="s">
        <v>182</v>
      </c>
      <c r="E36" s="91">
        <v>100000</v>
      </c>
      <c r="F36" s="91"/>
      <c r="G36" s="91">
        <v>100000</v>
      </c>
      <c r="H36" s="91"/>
      <c r="I36" s="91"/>
      <c r="J36" s="91"/>
    </row>
    <row r="37" ht="19.5" customHeight="1" spans="1:10">
      <c r="A37" s="90" t="s">
        <v>183</v>
      </c>
      <c r="B37" s="90"/>
      <c r="C37" s="90"/>
      <c r="D37" s="90" t="s">
        <v>184</v>
      </c>
      <c r="E37" s="91">
        <v>8044924</v>
      </c>
      <c r="F37" s="91"/>
      <c r="G37" s="91">
        <v>8044924</v>
      </c>
      <c r="H37" s="91"/>
      <c r="I37" s="91"/>
      <c r="J37" s="91"/>
    </row>
    <row r="38" ht="19.5" customHeight="1" spans="1:10">
      <c r="A38" s="90" t="s">
        <v>185</v>
      </c>
      <c r="B38" s="90"/>
      <c r="C38" s="90"/>
      <c r="D38" s="90" t="s">
        <v>186</v>
      </c>
      <c r="E38" s="91">
        <v>823631.18</v>
      </c>
      <c r="F38" s="91">
        <v>823631.18</v>
      </c>
      <c r="G38" s="91"/>
      <c r="H38" s="91"/>
      <c r="I38" s="91"/>
      <c r="J38" s="91"/>
    </row>
    <row r="39" ht="19.5" customHeight="1" spans="1:10">
      <c r="A39" s="90" t="s">
        <v>187</v>
      </c>
      <c r="B39" s="90"/>
      <c r="C39" s="90"/>
      <c r="D39" s="90" t="s">
        <v>188</v>
      </c>
      <c r="E39" s="91">
        <v>449810.4</v>
      </c>
      <c r="F39" s="91">
        <v>449810.4</v>
      </c>
      <c r="G39" s="91"/>
      <c r="H39" s="91"/>
      <c r="I39" s="91"/>
      <c r="J39" s="91"/>
    </row>
    <row r="40" ht="19.5" customHeight="1" spans="1:10">
      <c r="A40" s="90" t="s">
        <v>189</v>
      </c>
      <c r="B40" s="90"/>
      <c r="C40" s="90"/>
      <c r="D40" s="90" t="s">
        <v>190</v>
      </c>
      <c r="E40" s="91">
        <v>328733.22</v>
      </c>
      <c r="F40" s="91">
        <v>328733.22</v>
      </c>
      <c r="G40" s="91"/>
      <c r="H40" s="91"/>
      <c r="I40" s="91"/>
      <c r="J40" s="91"/>
    </row>
    <row r="41" ht="19.5" customHeight="1" spans="1:10">
      <c r="A41" s="90" t="s">
        <v>191</v>
      </c>
      <c r="B41" s="90"/>
      <c r="C41" s="90"/>
      <c r="D41" s="90" t="s">
        <v>192</v>
      </c>
      <c r="E41" s="91">
        <v>45087.56</v>
      </c>
      <c r="F41" s="91">
        <v>45087.56</v>
      </c>
      <c r="G41" s="91"/>
      <c r="H41" s="91"/>
      <c r="I41" s="91"/>
      <c r="J41" s="91"/>
    </row>
    <row r="42" ht="19.5" customHeight="1" spans="1:10">
      <c r="A42" s="90" t="s">
        <v>193</v>
      </c>
      <c r="B42" s="90"/>
      <c r="C42" s="90"/>
      <c r="D42" s="90" t="s">
        <v>194</v>
      </c>
      <c r="E42" s="91">
        <v>1718.5</v>
      </c>
      <c r="F42" s="91"/>
      <c r="G42" s="91">
        <v>1718.5</v>
      </c>
      <c r="H42" s="91"/>
      <c r="I42" s="91"/>
      <c r="J42" s="91"/>
    </row>
    <row r="43" ht="19.5" customHeight="1" spans="1:10">
      <c r="A43" s="90" t="s">
        <v>195</v>
      </c>
      <c r="B43" s="90"/>
      <c r="C43" s="90"/>
      <c r="D43" s="90" t="s">
        <v>194</v>
      </c>
      <c r="E43" s="91">
        <v>1718.5</v>
      </c>
      <c r="F43" s="91"/>
      <c r="G43" s="91">
        <v>1718.5</v>
      </c>
      <c r="H43" s="91"/>
      <c r="I43" s="91"/>
      <c r="J43" s="91"/>
    </row>
    <row r="44" ht="19.5" customHeight="1" spans="1:10">
      <c r="A44" s="90" t="s">
        <v>196</v>
      </c>
      <c r="B44" s="90"/>
      <c r="C44" s="90"/>
      <c r="D44" s="90" t="s">
        <v>197</v>
      </c>
      <c r="E44" s="91">
        <v>125000</v>
      </c>
      <c r="F44" s="91"/>
      <c r="G44" s="91">
        <v>125000</v>
      </c>
      <c r="H44" s="91"/>
      <c r="I44" s="91"/>
      <c r="J44" s="91"/>
    </row>
    <row r="45" ht="19.5" customHeight="1" spans="1:10">
      <c r="A45" s="90" t="s">
        <v>198</v>
      </c>
      <c r="B45" s="90"/>
      <c r="C45" s="90"/>
      <c r="D45" s="90" t="s">
        <v>199</v>
      </c>
      <c r="E45" s="91">
        <v>125000</v>
      </c>
      <c r="F45" s="91"/>
      <c r="G45" s="91">
        <v>125000</v>
      </c>
      <c r="H45" s="91"/>
      <c r="I45" s="91"/>
      <c r="J45" s="91"/>
    </row>
    <row r="46" ht="19.5" customHeight="1" spans="1:10">
      <c r="A46" s="90" t="s">
        <v>200</v>
      </c>
      <c r="B46" s="90"/>
      <c r="C46" s="90"/>
      <c r="D46" s="90" t="s">
        <v>201</v>
      </c>
      <c r="E46" s="91">
        <v>98700</v>
      </c>
      <c r="F46" s="91"/>
      <c r="G46" s="91">
        <v>98700</v>
      </c>
      <c r="H46" s="91"/>
      <c r="I46" s="91"/>
      <c r="J46" s="91"/>
    </row>
    <row r="47" ht="19.5" customHeight="1" spans="1:10">
      <c r="A47" s="90" t="s">
        <v>202</v>
      </c>
      <c r="B47" s="90"/>
      <c r="C47" s="90"/>
      <c r="D47" s="90" t="s">
        <v>201</v>
      </c>
      <c r="E47" s="91">
        <v>98700</v>
      </c>
      <c r="F47" s="91"/>
      <c r="G47" s="91">
        <v>98700</v>
      </c>
      <c r="H47" s="91"/>
      <c r="I47" s="91"/>
      <c r="J47" s="91"/>
    </row>
    <row r="48" ht="19.5" customHeight="1" spans="1:10">
      <c r="A48" s="90" t="s">
        <v>203</v>
      </c>
      <c r="B48" s="90"/>
      <c r="C48" s="90"/>
      <c r="D48" s="90" t="s">
        <v>204</v>
      </c>
      <c r="E48" s="91">
        <v>1215476</v>
      </c>
      <c r="F48" s="91"/>
      <c r="G48" s="91">
        <v>1215476</v>
      </c>
      <c r="H48" s="91"/>
      <c r="I48" s="91"/>
      <c r="J48" s="91"/>
    </row>
    <row r="49" ht="19.5" customHeight="1" spans="1:10">
      <c r="A49" s="90" t="s">
        <v>205</v>
      </c>
      <c r="B49" s="90"/>
      <c r="C49" s="90"/>
      <c r="D49" s="90" t="s">
        <v>206</v>
      </c>
      <c r="E49" s="91">
        <v>1215476</v>
      </c>
      <c r="F49" s="91"/>
      <c r="G49" s="91">
        <v>1215476</v>
      </c>
      <c r="H49" s="91"/>
      <c r="I49" s="91"/>
      <c r="J49" s="91"/>
    </row>
    <row r="50" ht="19.5" customHeight="1" spans="1:10">
      <c r="A50" s="90" t="s">
        <v>207</v>
      </c>
      <c r="B50" s="90"/>
      <c r="C50" s="90"/>
      <c r="D50" s="90" t="s">
        <v>168</v>
      </c>
      <c r="E50" s="91">
        <v>1215476</v>
      </c>
      <c r="F50" s="91"/>
      <c r="G50" s="91">
        <v>1215476</v>
      </c>
      <c r="H50" s="91"/>
      <c r="I50" s="91"/>
      <c r="J50" s="91"/>
    </row>
    <row r="51" ht="19.5" customHeight="1" spans="1:10">
      <c r="A51" s="90" t="s">
        <v>208</v>
      </c>
      <c r="B51" s="90"/>
      <c r="C51" s="90"/>
      <c r="D51" s="90" t="s">
        <v>209</v>
      </c>
      <c r="E51" s="91">
        <v>841211</v>
      </c>
      <c r="F51" s="91">
        <v>841211</v>
      </c>
      <c r="G51" s="91"/>
      <c r="H51" s="91"/>
      <c r="I51" s="91"/>
      <c r="J51" s="91"/>
    </row>
    <row r="52" ht="19.5" customHeight="1" spans="1:10">
      <c r="A52" s="90" t="s">
        <v>210</v>
      </c>
      <c r="B52" s="90"/>
      <c r="C52" s="90"/>
      <c r="D52" s="90" t="s">
        <v>211</v>
      </c>
      <c r="E52" s="91">
        <v>841211</v>
      </c>
      <c r="F52" s="91">
        <v>841211</v>
      </c>
      <c r="G52" s="91"/>
      <c r="H52" s="91"/>
      <c r="I52" s="91"/>
      <c r="J52" s="91"/>
    </row>
    <row r="53" ht="19.5" customHeight="1" spans="1:10">
      <c r="A53" s="90" t="s">
        <v>212</v>
      </c>
      <c r="B53" s="90"/>
      <c r="C53" s="90"/>
      <c r="D53" s="90" t="s">
        <v>213</v>
      </c>
      <c r="E53" s="91">
        <v>841211</v>
      </c>
      <c r="F53" s="91">
        <v>841211</v>
      </c>
      <c r="G53" s="91"/>
      <c r="H53" s="91"/>
      <c r="I53" s="91"/>
      <c r="J53" s="91"/>
    </row>
    <row r="54" ht="19.5" customHeight="1" spans="1:10">
      <c r="A54" s="90" t="s">
        <v>222</v>
      </c>
      <c r="B54" s="90"/>
      <c r="C54" s="90"/>
      <c r="D54" s="90"/>
      <c r="E54" s="90"/>
      <c r="F54" s="90"/>
      <c r="G54" s="90"/>
      <c r="H54" s="90"/>
      <c r="I54" s="90"/>
      <c r="J54" s="90"/>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6" workbookViewId="0">
      <selection activeCell="G13" sqref="G13:J13"/>
    </sheetView>
  </sheetViews>
  <sheetFormatPr defaultColWidth="9" defaultRowHeight="14.25"/>
  <cols>
    <col min="1" max="2" width="11.125" style="1" customWidth="1"/>
    <col min="3" max="3" width="22.7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4.3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703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1250000</v>
      </c>
      <c r="E7" s="10">
        <v>1250000</v>
      </c>
      <c r="F7" s="10">
        <v>640505.47</v>
      </c>
      <c r="G7" s="6">
        <v>10</v>
      </c>
      <c r="H7" s="26">
        <f>F7/D7</f>
        <v>0.512404376</v>
      </c>
      <c r="I7" s="11">
        <f>G7*H7</f>
        <v>5.12404376</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1250000</v>
      </c>
      <c r="E8" s="10">
        <v>1250000</v>
      </c>
      <c r="F8" s="10">
        <v>640505.47</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704</v>
      </c>
      <c r="C12" s="13"/>
      <c r="D12" s="13"/>
      <c r="E12" s="27"/>
      <c r="F12" s="28" t="s">
        <v>705</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706</v>
      </c>
      <c r="D15" s="6" t="s">
        <v>592</v>
      </c>
      <c r="E15" s="6">
        <v>90</v>
      </c>
      <c r="F15" s="6" t="s">
        <v>580</v>
      </c>
      <c r="G15" s="6">
        <v>90</v>
      </c>
      <c r="H15" s="29">
        <v>20</v>
      </c>
      <c r="I15" s="29">
        <f>G15/E15*H15</f>
        <v>20</v>
      </c>
      <c r="J15" s="6"/>
    </row>
    <row r="16" s="1" customFormat="1" ht="51" customHeight="1" spans="1:10">
      <c r="A16" s="6"/>
      <c r="B16" s="17" t="s">
        <v>574</v>
      </c>
      <c r="C16" s="18" t="s">
        <v>707</v>
      </c>
      <c r="D16" s="6" t="s">
        <v>592</v>
      </c>
      <c r="E16" s="6">
        <v>90</v>
      </c>
      <c r="F16" s="6" t="s">
        <v>580</v>
      </c>
      <c r="G16" s="6">
        <v>90</v>
      </c>
      <c r="H16" s="29">
        <v>20</v>
      </c>
      <c r="I16" s="29">
        <v>20</v>
      </c>
      <c r="J16" s="6"/>
    </row>
    <row r="17" s="1" customFormat="1" ht="26" customHeight="1" spans="1:10">
      <c r="A17" s="6"/>
      <c r="B17" s="17" t="s">
        <v>574</v>
      </c>
      <c r="C17" s="18" t="s">
        <v>708</v>
      </c>
      <c r="D17" s="6" t="s">
        <v>592</v>
      </c>
      <c r="E17" s="6">
        <v>90</v>
      </c>
      <c r="F17" s="6" t="s">
        <v>580</v>
      </c>
      <c r="G17" s="6">
        <v>90</v>
      </c>
      <c r="H17" s="29">
        <v>20</v>
      </c>
      <c r="I17" s="29">
        <v>20</v>
      </c>
      <c r="J17" s="6"/>
    </row>
    <row r="18" s="1" customFormat="1" ht="30" customHeight="1" spans="1:10">
      <c r="A18" s="6" t="s">
        <v>589</v>
      </c>
      <c r="B18" s="7" t="s">
        <v>616</v>
      </c>
      <c r="C18" s="18" t="s">
        <v>709</v>
      </c>
      <c r="D18" s="6" t="s">
        <v>625</v>
      </c>
      <c r="E18" s="6" t="s">
        <v>710</v>
      </c>
      <c r="F18" s="6" t="s">
        <v>710</v>
      </c>
      <c r="G18" s="6" t="s">
        <v>710</v>
      </c>
      <c r="H18" s="29">
        <v>20</v>
      </c>
      <c r="I18" s="29">
        <v>20</v>
      </c>
      <c r="J18" s="6"/>
    </row>
    <row r="19" s="1" customFormat="1" ht="30" customHeight="1" spans="1:10">
      <c r="A19" s="19" t="s">
        <v>595</v>
      </c>
      <c r="B19" s="7" t="s">
        <v>596</v>
      </c>
      <c r="C19" s="18" t="s">
        <v>670</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95.12404376</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7"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J1" sqref="J$1:J$1048576"/>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4.62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711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20000</v>
      </c>
      <c r="E7" s="10">
        <v>20000</v>
      </c>
      <c r="F7" s="10">
        <v>19992</v>
      </c>
      <c r="G7" s="6">
        <v>10</v>
      </c>
      <c r="H7" s="26">
        <f>F7/D7</f>
        <v>0.9996</v>
      </c>
      <c r="I7" s="11">
        <f>G7*H7</f>
        <v>9.996</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20000</v>
      </c>
      <c r="E8" s="10">
        <v>20000</v>
      </c>
      <c r="F8" s="10">
        <v>19992</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712</v>
      </c>
      <c r="C12" s="13"/>
      <c r="D12" s="13"/>
      <c r="E12" s="27"/>
      <c r="F12" s="28" t="s">
        <v>712</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667</v>
      </c>
      <c r="D15" s="105" t="s">
        <v>576</v>
      </c>
      <c r="E15" s="6">
        <v>100</v>
      </c>
      <c r="F15" s="6" t="s">
        <v>580</v>
      </c>
      <c r="G15" s="6">
        <v>100</v>
      </c>
      <c r="H15" s="29">
        <v>30</v>
      </c>
      <c r="I15" s="29">
        <v>30</v>
      </c>
      <c r="J15" s="6"/>
    </row>
    <row r="16" s="1" customFormat="1" ht="18" customHeight="1" spans="1:10">
      <c r="A16" s="34"/>
      <c r="B16" s="6" t="s">
        <v>581</v>
      </c>
      <c r="C16" s="18" t="s">
        <v>632</v>
      </c>
      <c r="D16" s="6" t="s">
        <v>583</v>
      </c>
      <c r="E16" s="36">
        <v>45657</v>
      </c>
      <c r="F16" s="6" t="s">
        <v>584</v>
      </c>
      <c r="G16" s="6" t="s">
        <v>585</v>
      </c>
      <c r="H16" s="29">
        <v>20</v>
      </c>
      <c r="I16" s="29">
        <v>20</v>
      </c>
      <c r="J16" s="6"/>
    </row>
    <row r="17" s="1" customFormat="1" ht="18" customHeight="1" spans="1:10">
      <c r="A17" s="35"/>
      <c r="B17" s="6" t="s">
        <v>586</v>
      </c>
      <c r="C17" s="18" t="s">
        <v>587</v>
      </c>
      <c r="D17" s="6" t="s">
        <v>583</v>
      </c>
      <c r="E17" s="6">
        <v>20000</v>
      </c>
      <c r="F17" s="11" t="s">
        <v>588</v>
      </c>
      <c r="G17" s="11">
        <v>19992</v>
      </c>
      <c r="H17" s="29">
        <v>20</v>
      </c>
      <c r="I17" s="29">
        <v>20</v>
      </c>
      <c r="J17" s="6"/>
    </row>
    <row r="18" s="1" customFormat="1" ht="30" customHeight="1" spans="1:10">
      <c r="A18" s="6" t="s">
        <v>589</v>
      </c>
      <c r="B18" s="7" t="s">
        <v>616</v>
      </c>
      <c r="C18" s="18" t="s">
        <v>713</v>
      </c>
      <c r="D18" s="6" t="s">
        <v>625</v>
      </c>
      <c r="E18" s="6" t="s">
        <v>714</v>
      </c>
      <c r="F18" s="6" t="s">
        <v>619</v>
      </c>
      <c r="G18" s="6" t="s">
        <v>619</v>
      </c>
      <c r="H18" s="29">
        <v>10</v>
      </c>
      <c r="I18" s="29">
        <v>10</v>
      </c>
      <c r="J18" s="6"/>
    </row>
    <row r="19" s="1" customFormat="1" ht="30" customHeight="1" spans="1:10">
      <c r="A19" s="19" t="s">
        <v>595</v>
      </c>
      <c r="B19" s="7" t="s">
        <v>596</v>
      </c>
      <c r="C19" s="18" t="s">
        <v>715</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99.996</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7"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opLeftCell="A8" workbookViewId="0">
      <selection activeCell="J14" sqref="J$1:J$1048576"/>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2.62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716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100000</v>
      </c>
      <c r="E7" s="10">
        <v>100000</v>
      </c>
      <c r="F7" s="10">
        <v>100000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100000</v>
      </c>
      <c r="E8" s="10">
        <v>100000</v>
      </c>
      <c r="F8" s="10">
        <v>100000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37" t="s">
        <v>717</v>
      </c>
      <c r="C12" s="38"/>
      <c r="D12" s="38"/>
      <c r="E12" s="20"/>
      <c r="F12" s="28" t="s">
        <v>717</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574</v>
      </c>
      <c r="C15" s="18" t="s">
        <v>718</v>
      </c>
      <c r="D15" s="6" t="s">
        <v>625</v>
      </c>
      <c r="E15" s="6">
        <v>24</v>
      </c>
      <c r="F15" s="6" t="s">
        <v>719</v>
      </c>
      <c r="G15" s="6">
        <v>24</v>
      </c>
      <c r="H15" s="29">
        <v>20</v>
      </c>
      <c r="I15" s="29">
        <f>G15/E15*H15</f>
        <v>20</v>
      </c>
      <c r="J15" s="6"/>
    </row>
    <row r="16" s="1" customFormat="1" ht="18" customHeight="1" spans="1:10">
      <c r="A16" s="6"/>
      <c r="B16" s="17" t="s">
        <v>574</v>
      </c>
      <c r="C16" s="18" t="s">
        <v>720</v>
      </c>
      <c r="D16" s="105" t="s">
        <v>576</v>
      </c>
      <c r="E16" s="6">
        <v>12</v>
      </c>
      <c r="F16" s="6" t="s">
        <v>719</v>
      </c>
      <c r="G16" s="6">
        <v>12</v>
      </c>
      <c r="H16" s="29">
        <v>20</v>
      </c>
      <c r="I16" s="29">
        <v>20</v>
      </c>
      <c r="J16" s="6"/>
    </row>
    <row r="17" s="1" customFormat="1" ht="18" customHeight="1" spans="1:10">
      <c r="A17" s="6"/>
      <c r="B17" s="6" t="s">
        <v>578</v>
      </c>
      <c r="C17" s="18" t="s">
        <v>667</v>
      </c>
      <c r="D17" s="105" t="s">
        <v>576</v>
      </c>
      <c r="E17" s="6">
        <v>100</v>
      </c>
      <c r="F17" s="6" t="s">
        <v>580</v>
      </c>
      <c r="G17" s="6">
        <v>100</v>
      </c>
      <c r="H17" s="29">
        <v>10</v>
      </c>
      <c r="I17" s="29">
        <v>10</v>
      </c>
      <c r="J17" s="6"/>
    </row>
    <row r="18" s="1" customFormat="1" ht="18" customHeight="1" spans="1:10">
      <c r="A18" s="6"/>
      <c r="B18" s="6" t="s">
        <v>581</v>
      </c>
      <c r="C18" s="18" t="s">
        <v>632</v>
      </c>
      <c r="D18" s="6" t="s">
        <v>583</v>
      </c>
      <c r="E18" s="36">
        <v>45657</v>
      </c>
      <c r="F18" s="6" t="s">
        <v>584</v>
      </c>
      <c r="G18" s="6" t="s">
        <v>585</v>
      </c>
      <c r="H18" s="29">
        <v>10</v>
      </c>
      <c r="I18" s="29">
        <v>10</v>
      </c>
      <c r="J18" s="6"/>
    </row>
    <row r="19" s="1" customFormat="1" ht="18" customHeight="1" spans="1:10">
      <c r="A19" s="6"/>
      <c r="B19" s="6" t="s">
        <v>586</v>
      </c>
      <c r="C19" s="18" t="s">
        <v>587</v>
      </c>
      <c r="D19" s="6" t="s">
        <v>583</v>
      </c>
      <c r="E19" s="6">
        <v>100000</v>
      </c>
      <c r="F19" s="11" t="s">
        <v>588</v>
      </c>
      <c r="G19" s="11">
        <v>100000</v>
      </c>
      <c r="H19" s="29">
        <v>10</v>
      </c>
      <c r="I19" s="29">
        <f>G19/E19*H19</f>
        <v>10</v>
      </c>
      <c r="J19" s="6"/>
    </row>
    <row r="20" s="1" customFormat="1" ht="30" customHeight="1" spans="1:10">
      <c r="A20" s="6" t="s">
        <v>589</v>
      </c>
      <c r="B20" s="7" t="s">
        <v>616</v>
      </c>
      <c r="C20" s="18" t="s">
        <v>721</v>
      </c>
      <c r="D20" s="6" t="s">
        <v>625</v>
      </c>
      <c r="E20" s="6" t="s">
        <v>618</v>
      </c>
      <c r="F20" s="6" t="s">
        <v>619</v>
      </c>
      <c r="G20" s="6" t="s">
        <v>619</v>
      </c>
      <c r="H20" s="29">
        <v>10</v>
      </c>
      <c r="I20" s="29">
        <v>10</v>
      </c>
      <c r="J20" s="6"/>
    </row>
    <row r="21" s="1" customFormat="1" ht="30" customHeight="1" spans="1:10">
      <c r="A21" s="19" t="s">
        <v>595</v>
      </c>
      <c r="B21" s="7" t="s">
        <v>596</v>
      </c>
      <c r="C21" s="18" t="s">
        <v>670</v>
      </c>
      <c r="D21" s="6" t="s">
        <v>592</v>
      </c>
      <c r="E21" s="7" t="s">
        <v>598</v>
      </c>
      <c r="F21" s="7" t="s">
        <v>580</v>
      </c>
      <c r="G21" s="7" t="s">
        <v>598</v>
      </c>
      <c r="H21" s="29">
        <v>10</v>
      </c>
      <c r="I21" s="29">
        <v>10</v>
      </c>
      <c r="J21" s="31" t="s">
        <v>600</v>
      </c>
    </row>
    <row r="22" s="1" customFormat="1" ht="54" customHeight="1" spans="1:10">
      <c r="A22" s="22" t="s">
        <v>601</v>
      </c>
      <c r="B22" s="22"/>
      <c r="C22" s="22"/>
      <c r="D22" s="23" t="s">
        <v>476</v>
      </c>
      <c r="E22" s="23"/>
      <c r="F22" s="23"/>
      <c r="G22" s="23"/>
      <c r="H22" s="23"/>
      <c r="I22" s="23"/>
      <c r="J22" s="23"/>
    </row>
    <row r="23" s="1" customFormat="1" ht="25.5" customHeight="1" spans="1:10">
      <c r="A23" s="9" t="s">
        <v>602</v>
      </c>
      <c r="B23" s="14">
        <v>100</v>
      </c>
      <c r="C23" s="15"/>
      <c r="D23" s="15"/>
      <c r="E23" s="15"/>
      <c r="F23" s="15"/>
      <c r="G23" s="15"/>
      <c r="H23" s="16"/>
      <c r="I23" s="6">
        <f>I7+I15+I16+I17+I18+I19+I20+I21</f>
        <v>100</v>
      </c>
      <c r="J23" s="32" t="s">
        <v>603</v>
      </c>
    </row>
    <row r="24" s="1" customFormat="1" ht="17" customHeight="1" spans="1:10">
      <c r="A24" s="24"/>
      <c r="B24" s="24"/>
      <c r="C24" s="24"/>
      <c r="D24" s="24"/>
      <c r="E24" s="24"/>
      <c r="F24" s="24"/>
      <c r="G24" s="24"/>
      <c r="H24" s="24"/>
      <c r="I24" s="24"/>
      <c r="J24" s="33"/>
    </row>
    <row r="25" s="1" customFormat="1" ht="29" customHeight="1" spans="1:10">
      <c r="A25" s="25" t="s">
        <v>604</v>
      </c>
      <c r="B25" s="24"/>
      <c r="C25" s="24"/>
      <c r="D25" s="24"/>
      <c r="E25" s="24"/>
      <c r="F25" s="24"/>
      <c r="G25" s="24"/>
      <c r="H25" s="24"/>
      <c r="I25" s="24"/>
      <c r="J25" s="33"/>
    </row>
    <row r="26" s="1" customFormat="1" ht="27" customHeight="1" spans="1:10">
      <c r="A26" s="25" t="s">
        <v>605</v>
      </c>
      <c r="B26" s="25"/>
      <c r="C26" s="25"/>
      <c r="D26" s="25"/>
      <c r="E26" s="25"/>
      <c r="F26" s="25"/>
      <c r="G26" s="25"/>
      <c r="H26" s="25"/>
      <c r="I26" s="25"/>
      <c r="J26" s="25"/>
    </row>
    <row r="27" s="1" customFormat="1" ht="19" customHeight="1" spans="1:10">
      <c r="A27" s="25" t="s">
        <v>606</v>
      </c>
      <c r="B27" s="25"/>
      <c r="C27" s="25"/>
      <c r="D27" s="25"/>
      <c r="E27" s="25"/>
      <c r="F27" s="25"/>
      <c r="G27" s="25"/>
      <c r="H27" s="25"/>
      <c r="I27" s="25"/>
      <c r="J27" s="25"/>
    </row>
    <row r="28" s="1" customFormat="1" ht="18" customHeight="1" spans="1:10">
      <c r="A28" s="25" t="s">
        <v>607</v>
      </c>
      <c r="B28" s="25"/>
      <c r="C28" s="25"/>
      <c r="D28" s="25"/>
      <c r="E28" s="25"/>
      <c r="F28" s="25"/>
      <c r="G28" s="25"/>
      <c r="H28" s="25"/>
      <c r="I28" s="25"/>
      <c r="J28" s="25"/>
    </row>
    <row r="29" s="1" customFormat="1" ht="18" customHeight="1" spans="1:10">
      <c r="A29" s="25" t="s">
        <v>608</v>
      </c>
      <c r="B29" s="25"/>
      <c r="C29" s="25"/>
      <c r="D29" s="25"/>
      <c r="E29" s="25"/>
      <c r="F29" s="25"/>
      <c r="G29" s="25"/>
      <c r="H29" s="25"/>
      <c r="I29" s="25"/>
      <c r="J29" s="25"/>
    </row>
    <row r="30" s="1" customFormat="1" ht="18" customHeight="1" spans="1:10">
      <c r="A30" s="25" t="s">
        <v>609</v>
      </c>
      <c r="B30" s="25"/>
      <c r="C30" s="25"/>
      <c r="D30" s="25"/>
      <c r="E30" s="25"/>
      <c r="F30" s="25"/>
      <c r="G30" s="25"/>
      <c r="H30" s="25"/>
      <c r="I30" s="25"/>
      <c r="J30" s="25"/>
    </row>
    <row r="31" s="1" customFormat="1" ht="24" customHeight="1" spans="1:10">
      <c r="A31" s="25" t="s">
        <v>610</v>
      </c>
      <c r="B31" s="25"/>
      <c r="C31" s="25"/>
      <c r="D31" s="25"/>
      <c r="E31" s="25"/>
      <c r="F31" s="25"/>
      <c r="G31" s="25"/>
      <c r="H31" s="25"/>
      <c r="I31" s="25"/>
      <c r="J31"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1:A12"/>
    <mergeCell ref="A15:A19"/>
    <mergeCell ref="A6:B10"/>
  </mergeCells>
  <pageMargins left="0.75" right="0.75" top="1" bottom="1" header="0.5" footer="0.5"/>
  <pageSetup paperSize="9" scale="68"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6"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722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12500000</v>
      </c>
      <c r="E7" s="10">
        <v>12500000</v>
      </c>
      <c r="F7" s="10">
        <v>8000000</v>
      </c>
      <c r="G7" s="6">
        <v>10</v>
      </c>
      <c r="H7" s="26">
        <f>F7/D7</f>
        <v>0.64</v>
      </c>
      <c r="I7" s="11">
        <f>G7*H7</f>
        <v>6.4</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12500000</v>
      </c>
      <c r="E8" s="10">
        <v>12500000</v>
      </c>
      <c r="F8" s="10">
        <v>8000000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61" customHeight="1" spans="1:10">
      <c r="A12" s="6"/>
      <c r="B12" s="12" t="s">
        <v>723</v>
      </c>
      <c r="C12" s="13"/>
      <c r="D12" s="13"/>
      <c r="E12" s="27"/>
      <c r="F12" s="28" t="s">
        <v>723</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17" t="s">
        <v>574</v>
      </c>
      <c r="C15" s="18" t="s">
        <v>724</v>
      </c>
      <c r="D15" s="6" t="s">
        <v>625</v>
      </c>
      <c r="E15" s="6">
        <v>4.7</v>
      </c>
      <c r="F15" s="6" t="s">
        <v>631</v>
      </c>
      <c r="G15" s="6">
        <v>4.2</v>
      </c>
      <c r="H15" s="29">
        <v>20</v>
      </c>
      <c r="I15" s="29">
        <f>G15/E15*H15</f>
        <v>17.8723404255319</v>
      </c>
      <c r="J15" s="6"/>
    </row>
    <row r="16" s="1" customFormat="1" ht="18" customHeight="1" spans="1:10">
      <c r="A16" s="34"/>
      <c r="B16" s="6" t="s">
        <v>578</v>
      </c>
      <c r="C16" s="18" t="s">
        <v>579</v>
      </c>
      <c r="D16" s="105" t="s">
        <v>576</v>
      </c>
      <c r="E16" s="6">
        <v>100</v>
      </c>
      <c r="F16" s="6" t="s">
        <v>580</v>
      </c>
      <c r="G16" s="6">
        <v>100</v>
      </c>
      <c r="H16" s="29">
        <v>20</v>
      </c>
      <c r="I16" s="29">
        <v>20</v>
      </c>
      <c r="J16" s="6"/>
    </row>
    <row r="17" s="1" customFormat="1" ht="18" customHeight="1" spans="1:10">
      <c r="A17" s="34"/>
      <c r="B17" s="6" t="s">
        <v>581</v>
      </c>
      <c r="C17" s="18" t="s">
        <v>632</v>
      </c>
      <c r="D17" s="6" t="s">
        <v>583</v>
      </c>
      <c r="E17" s="36">
        <v>45657</v>
      </c>
      <c r="F17" s="6" t="s">
        <v>584</v>
      </c>
      <c r="G17" s="6" t="s">
        <v>585</v>
      </c>
      <c r="H17" s="29">
        <v>20</v>
      </c>
      <c r="I17" s="29">
        <v>20</v>
      </c>
      <c r="J17" s="6"/>
    </row>
    <row r="18" s="1" customFormat="1" ht="18" customHeight="1" spans="1:10">
      <c r="A18" s="35"/>
      <c r="B18" s="6" t="s">
        <v>586</v>
      </c>
      <c r="C18" s="18" t="s">
        <v>587</v>
      </c>
      <c r="D18" s="6" t="s">
        <v>583</v>
      </c>
      <c r="E18" s="6">
        <v>12500000</v>
      </c>
      <c r="F18" s="11" t="s">
        <v>588</v>
      </c>
      <c r="G18" s="11">
        <v>8000000</v>
      </c>
      <c r="H18" s="29">
        <v>10</v>
      </c>
      <c r="I18" s="29">
        <f>G18/E18*H18</f>
        <v>6.4</v>
      </c>
      <c r="J18" s="6"/>
    </row>
    <row r="19" s="1" customFormat="1" ht="30" customHeight="1" spans="1:10">
      <c r="A19" s="6" t="s">
        <v>589</v>
      </c>
      <c r="B19" s="7" t="s">
        <v>616</v>
      </c>
      <c r="C19" s="18" t="s">
        <v>661</v>
      </c>
      <c r="D19" s="6" t="s">
        <v>625</v>
      </c>
      <c r="E19" s="6">
        <v>60</v>
      </c>
      <c r="F19" s="6" t="s">
        <v>580</v>
      </c>
      <c r="G19" s="6">
        <v>74.3</v>
      </c>
      <c r="H19" s="29">
        <v>10</v>
      </c>
      <c r="I19" s="29">
        <v>10</v>
      </c>
      <c r="J19" s="6"/>
    </row>
    <row r="20" s="1" customFormat="1" ht="30" customHeight="1" spans="1:10">
      <c r="A20" s="19" t="s">
        <v>595</v>
      </c>
      <c r="B20" s="7" t="s">
        <v>596</v>
      </c>
      <c r="C20" s="18" t="s">
        <v>662</v>
      </c>
      <c r="D20" s="6" t="s">
        <v>592</v>
      </c>
      <c r="E20" s="7" t="s">
        <v>598</v>
      </c>
      <c r="F20" s="7" t="s">
        <v>580</v>
      </c>
      <c r="G20" s="7" t="s">
        <v>663</v>
      </c>
      <c r="H20" s="29">
        <v>10</v>
      </c>
      <c r="I20" s="29">
        <v>10</v>
      </c>
      <c r="J20" s="31" t="s">
        <v>600</v>
      </c>
    </row>
    <row r="21" s="1" customFormat="1" ht="54" customHeight="1" spans="1:10">
      <c r="A21" s="22" t="s">
        <v>601</v>
      </c>
      <c r="B21" s="22"/>
      <c r="C21" s="22"/>
      <c r="D21" s="23" t="s">
        <v>476</v>
      </c>
      <c r="E21" s="23"/>
      <c r="F21" s="23"/>
      <c r="G21" s="23"/>
      <c r="H21" s="23"/>
      <c r="I21" s="23"/>
      <c r="J21" s="23"/>
    </row>
    <row r="22" s="1" customFormat="1" ht="25.5" customHeight="1" spans="1:10">
      <c r="A22" s="9" t="s">
        <v>602</v>
      </c>
      <c r="B22" s="14">
        <v>100</v>
      </c>
      <c r="C22" s="15"/>
      <c r="D22" s="15"/>
      <c r="E22" s="15"/>
      <c r="F22" s="15"/>
      <c r="G22" s="15"/>
      <c r="H22" s="16"/>
      <c r="I22" s="29">
        <f>I7+I15+I16+I17+I18+I19+I20</f>
        <v>90.6723404255319</v>
      </c>
      <c r="J22" s="32" t="s">
        <v>603</v>
      </c>
    </row>
    <row r="23" s="1" customFormat="1" ht="17" customHeight="1" spans="1:10">
      <c r="A23" s="24"/>
      <c r="B23" s="24"/>
      <c r="C23" s="24"/>
      <c r="D23" s="24"/>
      <c r="E23" s="24"/>
      <c r="F23" s="24"/>
      <c r="G23" s="24"/>
      <c r="H23" s="24"/>
      <c r="I23" s="24"/>
      <c r="J23" s="33"/>
    </row>
    <row r="24" s="1" customFormat="1" ht="29" customHeight="1" spans="1:10">
      <c r="A24" s="25" t="s">
        <v>604</v>
      </c>
      <c r="B24" s="24"/>
      <c r="C24" s="24"/>
      <c r="D24" s="24"/>
      <c r="E24" s="24"/>
      <c r="F24" s="24"/>
      <c r="G24" s="24"/>
      <c r="H24" s="24"/>
      <c r="I24" s="24"/>
      <c r="J24" s="33"/>
    </row>
    <row r="25" s="1" customFormat="1" ht="27" customHeight="1" spans="1:10">
      <c r="A25" s="25" t="s">
        <v>605</v>
      </c>
      <c r="B25" s="25"/>
      <c r="C25" s="25"/>
      <c r="D25" s="25"/>
      <c r="E25" s="25"/>
      <c r="F25" s="25"/>
      <c r="G25" s="25"/>
      <c r="H25" s="25"/>
      <c r="I25" s="25"/>
      <c r="J25" s="25"/>
    </row>
    <row r="26" s="1" customFormat="1" ht="19" customHeight="1" spans="1:10">
      <c r="A26" s="25" t="s">
        <v>606</v>
      </c>
      <c r="B26" s="25"/>
      <c r="C26" s="25"/>
      <c r="D26" s="25"/>
      <c r="E26" s="25"/>
      <c r="F26" s="25"/>
      <c r="G26" s="25"/>
      <c r="H26" s="25"/>
      <c r="I26" s="25"/>
      <c r="J26" s="25"/>
    </row>
    <row r="27" s="1" customFormat="1" ht="18" customHeight="1" spans="1:10">
      <c r="A27" s="25" t="s">
        <v>607</v>
      </c>
      <c r="B27" s="25"/>
      <c r="C27" s="25"/>
      <c r="D27" s="25"/>
      <c r="E27" s="25"/>
      <c r="F27" s="25"/>
      <c r="G27" s="25"/>
      <c r="H27" s="25"/>
      <c r="I27" s="25"/>
      <c r="J27" s="25"/>
    </row>
    <row r="28" s="1" customFormat="1" ht="18" customHeight="1" spans="1:10">
      <c r="A28" s="25" t="s">
        <v>608</v>
      </c>
      <c r="B28" s="25"/>
      <c r="C28" s="25"/>
      <c r="D28" s="25"/>
      <c r="E28" s="25"/>
      <c r="F28" s="25"/>
      <c r="G28" s="25"/>
      <c r="H28" s="25"/>
      <c r="I28" s="25"/>
      <c r="J28" s="25"/>
    </row>
    <row r="29" s="1" customFormat="1" ht="18" customHeight="1" spans="1:10">
      <c r="A29" s="25" t="s">
        <v>609</v>
      </c>
      <c r="B29" s="25"/>
      <c r="C29" s="25"/>
      <c r="D29" s="25"/>
      <c r="E29" s="25"/>
      <c r="F29" s="25"/>
      <c r="G29" s="25"/>
      <c r="H29" s="25"/>
      <c r="I29" s="25"/>
      <c r="J29" s="25"/>
    </row>
    <row r="30" s="1" customFormat="1" ht="24" customHeight="1" spans="1:10">
      <c r="A30" s="25" t="s">
        <v>610</v>
      </c>
      <c r="B30" s="25"/>
      <c r="C30" s="25"/>
      <c r="D30" s="25"/>
      <c r="E30" s="25"/>
      <c r="F30" s="25"/>
      <c r="G30" s="25"/>
      <c r="H30" s="25"/>
      <c r="I30" s="25"/>
      <c r="J30"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A6:B10"/>
  </mergeCells>
  <pageMargins left="0.75" right="0.75" top="1" bottom="1" header="0.5" footer="0.5"/>
  <pageSetup paperSize="9" scale="7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B12" sqref="B12:E12"/>
    </sheetView>
  </sheetViews>
  <sheetFormatPr defaultColWidth="9" defaultRowHeight="14.25"/>
  <cols>
    <col min="1" max="2" width="11.125" style="1" customWidth="1"/>
    <col min="3" max="3" width="18.5" style="1" customWidth="1"/>
    <col min="4" max="4" width="11.3" style="1" customWidth="1"/>
    <col min="5" max="5" width="18.62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725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100000</v>
      </c>
      <c r="E7" s="10">
        <v>100000</v>
      </c>
      <c r="F7" s="10">
        <v>1718.5</v>
      </c>
      <c r="G7" s="6">
        <v>10</v>
      </c>
      <c r="H7" s="26">
        <f>F7/D7</f>
        <v>0.017185</v>
      </c>
      <c r="I7" s="11">
        <f>G7*H7</f>
        <v>0.17185</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100000</v>
      </c>
      <c r="E8" s="10">
        <v>100000</v>
      </c>
      <c r="F8" s="10">
        <v>1718.5</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726</v>
      </c>
      <c r="C12" s="13"/>
      <c r="D12" s="13"/>
      <c r="E12" s="27"/>
      <c r="F12" s="28" t="s">
        <v>727</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6" t="s">
        <v>573</v>
      </c>
      <c r="B15" s="6" t="s">
        <v>578</v>
      </c>
      <c r="C15" s="18" t="s">
        <v>667</v>
      </c>
      <c r="D15" s="105" t="s">
        <v>576</v>
      </c>
      <c r="E15" s="6">
        <v>100</v>
      </c>
      <c r="F15" s="6" t="s">
        <v>580</v>
      </c>
      <c r="G15" s="6">
        <v>100</v>
      </c>
      <c r="H15" s="29">
        <v>30</v>
      </c>
      <c r="I15" s="29">
        <v>30</v>
      </c>
      <c r="J15" s="6"/>
    </row>
    <row r="16" s="1" customFormat="1" ht="30" customHeight="1" spans="1:10">
      <c r="A16" s="6" t="s">
        <v>589</v>
      </c>
      <c r="B16" s="7" t="s">
        <v>616</v>
      </c>
      <c r="C16" s="18" t="s">
        <v>728</v>
      </c>
      <c r="D16" s="6" t="s">
        <v>625</v>
      </c>
      <c r="E16" s="6" t="s">
        <v>618</v>
      </c>
      <c r="F16" s="6" t="s">
        <v>619</v>
      </c>
      <c r="G16" s="6" t="s">
        <v>619</v>
      </c>
      <c r="H16" s="29">
        <v>40</v>
      </c>
      <c r="I16" s="29">
        <v>30</v>
      </c>
      <c r="J16" s="6"/>
    </row>
    <row r="17" s="1" customFormat="1" ht="30" customHeight="1" spans="1:10">
      <c r="A17" s="19" t="s">
        <v>595</v>
      </c>
      <c r="B17" s="7" t="s">
        <v>596</v>
      </c>
      <c r="C17" s="18" t="s">
        <v>729</v>
      </c>
      <c r="D17" s="6" t="s">
        <v>592</v>
      </c>
      <c r="E17" s="7" t="s">
        <v>598</v>
      </c>
      <c r="F17" s="7" t="s">
        <v>580</v>
      </c>
      <c r="G17" s="7" t="s">
        <v>598</v>
      </c>
      <c r="H17" s="29">
        <v>20</v>
      </c>
      <c r="I17" s="29">
        <v>30</v>
      </c>
      <c r="J17" s="31" t="s">
        <v>600</v>
      </c>
    </row>
    <row r="18" s="1" customFormat="1" ht="54" customHeight="1" spans="1:10">
      <c r="A18" s="22" t="s">
        <v>601</v>
      </c>
      <c r="B18" s="22"/>
      <c r="C18" s="22"/>
      <c r="D18" s="23" t="s">
        <v>730</v>
      </c>
      <c r="E18" s="23"/>
      <c r="F18" s="23"/>
      <c r="G18" s="23"/>
      <c r="H18" s="23"/>
      <c r="I18" s="23"/>
      <c r="J18" s="23"/>
    </row>
    <row r="19" s="1" customFormat="1" ht="25.5" customHeight="1" spans="1:10">
      <c r="A19" s="9" t="s">
        <v>602</v>
      </c>
      <c r="B19" s="14">
        <v>100</v>
      </c>
      <c r="C19" s="15"/>
      <c r="D19" s="15"/>
      <c r="E19" s="15"/>
      <c r="F19" s="15"/>
      <c r="G19" s="15"/>
      <c r="H19" s="16"/>
      <c r="I19" s="29">
        <f>I7+I15+I16+I17</f>
        <v>90.17185</v>
      </c>
      <c r="J19" s="32" t="s">
        <v>603</v>
      </c>
    </row>
    <row r="20" s="1" customFormat="1" ht="17" customHeight="1" spans="1:10">
      <c r="A20" s="24"/>
      <c r="B20" s="24"/>
      <c r="C20" s="24"/>
      <c r="D20" s="24"/>
      <c r="E20" s="24"/>
      <c r="F20" s="24"/>
      <c r="G20" s="24"/>
      <c r="H20" s="24"/>
      <c r="I20" s="24"/>
      <c r="J20" s="33"/>
    </row>
    <row r="21" s="1" customFormat="1" ht="29" customHeight="1" spans="1:10">
      <c r="A21" s="25" t="s">
        <v>604</v>
      </c>
      <c r="B21" s="24"/>
      <c r="C21" s="24"/>
      <c r="D21" s="24"/>
      <c r="E21" s="24"/>
      <c r="F21" s="24"/>
      <c r="G21" s="24"/>
      <c r="H21" s="24"/>
      <c r="I21" s="24"/>
      <c r="J21" s="33"/>
    </row>
    <row r="22" s="1" customFormat="1" ht="27" customHeight="1" spans="1:10">
      <c r="A22" s="25" t="s">
        <v>605</v>
      </c>
      <c r="B22" s="25"/>
      <c r="C22" s="25"/>
      <c r="D22" s="25"/>
      <c r="E22" s="25"/>
      <c r="F22" s="25"/>
      <c r="G22" s="25"/>
      <c r="H22" s="25"/>
      <c r="I22" s="25"/>
      <c r="J22" s="25"/>
    </row>
    <row r="23" s="1" customFormat="1" ht="19" customHeight="1" spans="1:10">
      <c r="A23" s="25" t="s">
        <v>606</v>
      </c>
      <c r="B23" s="25"/>
      <c r="C23" s="25"/>
      <c r="D23" s="25"/>
      <c r="E23" s="25"/>
      <c r="F23" s="25"/>
      <c r="G23" s="25"/>
      <c r="H23" s="25"/>
      <c r="I23" s="25"/>
      <c r="J23" s="25"/>
    </row>
    <row r="24" s="1" customFormat="1" ht="18" customHeight="1" spans="1:10">
      <c r="A24" s="25" t="s">
        <v>607</v>
      </c>
      <c r="B24" s="25"/>
      <c r="C24" s="25"/>
      <c r="D24" s="25"/>
      <c r="E24" s="25"/>
      <c r="F24" s="25"/>
      <c r="G24" s="25"/>
      <c r="H24" s="25"/>
      <c r="I24" s="25"/>
      <c r="J24" s="25"/>
    </row>
    <row r="25" s="1" customFormat="1" ht="18" customHeight="1" spans="1:10">
      <c r="A25" s="25" t="s">
        <v>608</v>
      </c>
      <c r="B25" s="25"/>
      <c r="C25" s="25"/>
      <c r="D25" s="25"/>
      <c r="E25" s="25"/>
      <c r="F25" s="25"/>
      <c r="G25" s="25"/>
      <c r="H25" s="25"/>
      <c r="I25" s="25"/>
      <c r="J25" s="25"/>
    </row>
    <row r="26" s="1" customFormat="1" ht="18" customHeight="1" spans="1:10">
      <c r="A26" s="25" t="s">
        <v>609</v>
      </c>
      <c r="B26" s="25"/>
      <c r="C26" s="25"/>
      <c r="D26" s="25"/>
      <c r="E26" s="25"/>
      <c r="F26" s="25"/>
      <c r="G26" s="25"/>
      <c r="H26" s="25"/>
      <c r="I26" s="25"/>
      <c r="J26" s="25"/>
    </row>
    <row r="27" s="1" customFormat="1" ht="24" customHeight="1" spans="1:10">
      <c r="A27" s="25" t="s">
        <v>610</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pageSetup paperSize="9" scale="68"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8" workbookViewId="0">
      <selection activeCell="B12" sqref="B12:J12"/>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731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200000</v>
      </c>
      <c r="E7" s="10">
        <v>200000</v>
      </c>
      <c r="F7" s="10">
        <v>125000</v>
      </c>
      <c r="G7" s="6">
        <v>10</v>
      </c>
      <c r="H7" s="26">
        <f>F7/D7</f>
        <v>0.625</v>
      </c>
      <c r="I7" s="11">
        <f>G7*H7</f>
        <v>6.25</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200000</v>
      </c>
      <c r="E8" s="10">
        <v>200000</v>
      </c>
      <c r="F8" s="10">
        <v>125000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732</v>
      </c>
      <c r="C12" s="13"/>
      <c r="D12" s="13"/>
      <c r="E12" s="27"/>
      <c r="F12" s="28" t="s">
        <v>732</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18" customHeight="1" spans="1:10">
      <c r="A15" s="17" t="s">
        <v>573</v>
      </c>
      <c r="B15" s="6" t="s">
        <v>578</v>
      </c>
      <c r="C15" s="18" t="s">
        <v>733</v>
      </c>
      <c r="D15" s="105" t="s">
        <v>576</v>
      </c>
      <c r="E15" s="6">
        <v>100</v>
      </c>
      <c r="F15" s="6" t="s">
        <v>580</v>
      </c>
      <c r="G15" s="6">
        <v>100</v>
      </c>
      <c r="H15" s="29">
        <v>30</v>
      </c>
      <c r="I15" s="29">
        <v>30</v>
      </c>
      <c r="J15" s="6"/>
    </row>
    <row r="16" s="1" customFormat="1" ht="18" customHeight="1" spans="1:10">
      <c r="A16" s="34"/>
      <c r="B16" s="6" t="s">
        <v>581</v>
      </c>
      <c r="C16" s="18" t="s">
        <v>632</v>
      </c>
      <c r="D16" s="6" t="s">
        <v>583</v>
      </c>
      <c r="E16" s="36">
        <v>45657</v>
      </c>
      <c r="F16" s="6" t="s">
        <v>584</v>
      </c>
      <c r="G16" s="6" t="s">
        <v>585</v>
      </c>
      <c r="H16" s="29">
        <v>20</v>
      </c>
      <c r="I16" s="29">
        <v>20</v>
      </c>
      <c r="J16" s="6"/>
    </row>
    <row r="17" s="1" customFormat="1" ht="18" customHeight="1" spans="1:10">
      <c r="A17" s="35"/>
      <c r="B17" s="6" t="s">
        <v>586</v>
      </c>
      <c r="C17" s="18" t="s">
        <v>587</v>
      </c>
      <c r="D17" s="6" t="s">
        <v>583</v>
      </c>
      <c r="E17" s="6">
        <v>20000</v>
      </c>
      <c r="F17" s="11" t="s">
        <v>588</v>
      </c>
      <c r="G17" s="11">
        <v>125000</v>
      </c>
      <c r="H17" s="29">
        <v>20</v>
      </c>
      <c r="I17" s="29">
        <v>20</v>
      </c>
      <c r="J17" s="6"/>
    </row>
    <row r="18" s="1" customFormat="1" ht="30" customHeight="1" spans="1:10">
      <c r="A18" s="6" t="s">
        <v>589</v>
      </c>
      <c r="B18" s="7" t="s">
        <v>616</v>
      </c>
      <c r="C18" s="18" t="s">
        <v>734</v>
      </c>
      <c r="D18" s="6" t="s">
        <v>625</v>
      </c>
      <c r="E18" s="6" t="s">
        <v>714</v>
      </c>
      <c r="F18" s="6" t="s">
        <v>619</v>
      </c>
      <c r="G18" s="6" t="s">
        <v>619</v>
      </c>
      <c r="H18" s="29">
        <v>10</v>
      </c>
      <c r="I18" s="29">
        <v>10</v>
      </c>
      <c r="J18" s="6"/>
    </row>
    <row r="19" s="1" customFormat="1" ht="30" customHeight="1" spans="1:10">
      <c r="A19" s="19" t="s">
        <v>595</v>
      </c>
      <c r="B19" s="7" t="s">
        <v>596</v>
      </c>
      <c r="C19" s="18" t="s">
        <v>735</v>
      </c>
      <c r="D19" s="6" t="s">
        <v>592</v>
      </c>
      <c r="E19" s="7" t="s">
        <v>736</v>
      </c>
      <c r="F19" s="7" t="s">
        <v>580</v>
      </c>
      <c r="G19" s="7" t="s">
        <v>736</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6">
        <f>I7+I15+I16+I17+I18+I19</f>
        <v>96.25</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opLeftCell="A7"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2.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737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100000</v>
      </c>
      <c r="E7" s="10">
        <v>100000</v>
      </c>
      <c r="F7" s="10">
        <v>98700</v>
      </c>
      <c r="G7" s="6">
        <v>10</v>
      </c>
      <c r="H7" s="26">
        <f>F7/D7</f>
        <v>0.987</v>
      </c>
      <c r="I7" s="11">
        <f>G7*H7</f>
        <v>9.87</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100000</v>
      </c>
      <c r="E8" s="10">
        <v>100000</v>
      </c>
      <c r="F8" s="10">
        <v>98700</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738</v>
      </c>
      <c r="C12" s="13"/>
      <c r="D12" s="13"/>
      <c r="E12" s="27"/>
      <c r="F12" s="28" t="s">
        <v>738</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6" t="s">
        <v>573</v>
      </c>
      <c r="B15" s="17" t="s">
        <v>578</v>
      </c>
      <c r="C15" s="18" t="s">
        <v>739</v>
      </c>
      <c r="D15" s="6" t="s">
        <v>592</v>
      </c>
      <c r="E15" s="6">
        <v>99</v>
      </c>
      <c r="F15" s="6" t="s">
        <v>580</v>
      </c>
      <c r="G15" s="6">
        <v>99</v>
      </c>
      <c r="H15" s="29">
        <v>30</v>
      </c>
      <c r="I15" s="29">
        <v>30</v>
      </c>
      <c r="J15" s="6"/>
    </row>
    <row r="16" s="1" customFormat="1" ht="51" customHeight="1" spans="1:10">
      <c r="A16" s="6"/>
      <c r="B16" s="6" t="s">
        <v>586</v>
      </c>
      <c r="C16" s="18" t="s">
        <v>587</v>
      </c>
      <c r="D16" s="6" t="s">
        <v>583</v>
      </c>
      <c r="E16" s="6">
        <v>100000</v>
      </c>
      <c r="F16" s="11" t="s">
        <v>588</v>
      </c>
      <c r="G16" s="11">
        <v>100000</v>
      </c>
      <c r="H16" s="29">
        <v>20</v>
      </c>
      <c r="I16" s="29">
        <v>20</v>
      </c>
      <c r="J16" s="6"/>
    </row>
    <row r="17" s="1" customFormat="1" ht="30" customHeight="1" spans="1:10">
      <c r="A17" s="6" t="s">
        <v>589</v>
      </c>
      <c r="B17" s="7" t="s">
        <v>616</v>
      </c>
      <c r="C17" s="18" t="s">
        <v>740</v>
      </c>
      <c r="D17" s="6" t="s">
        <v>625</v>
      </c>
      <c r="E17" s="6" t="s">
        <v>741</v>
      </c>
      <c r="F17" s="6" t="s">
        <v>741</v>
      </c>
      <c r="G17" s="6" t="s">
        <v>741</v>
      </c>
      <c r="H17" s="29">
        <v>20</v>
      </c>
      <c r="I17" s="29">
        <v>20</v>
      </c>
      <c r="J17" s="6"/>
    </row>
    <row r="18" s="1" customFormat="1" ht="30" customHeight="1" spans="1:10">
      <c r="A18" s="19" t="s">
        <v>595</v>
      </c>
      <c r="B18" s="7" t="s">
        <v>596</v>
      </c>
      <c r="C18" s="18" t="s">
        <v>742</v>
      </c>
      <c r="D18" s="6" t="s">
        <v>592</v>
      </c>
      <c r="E18" s="7" t="s">
        <v>598</v>
      </c>
      <c r="F18" s="7" t="s">
        <v>580</v>
      </c>
      <c r="G18" s="7" t="s">
        <v>598</v>
      </c>
      <c r="H18" s="29">
        <v>20</v>
      </c>
      <c r="I18" s="29">
        <v>20</v>
      </c>
      <c r="J18" s="31" t="s">
        <v>600</v>
      </c>
    </row>
    <row r="19" s="1" customFormat="1" ht="54" customHeight="1" spans="1:10">
      <c r="A19" s="22" t="s">
        <v>601</v>
      </c>
      <c r="B19" s="22"/>
      <c r="C19" s="22"/>
      <c r="D19" s="23" t="s">
        <v>476</v>
      </c>
      <c r="E19" s="23"/>
      <c r="F19" s="23"/>
      <c r="G19" s="23"/>
      <c r="H19" s="23"/>
      <c r="I19" s="23"/>
      <c r="J19" s="23"/>
    </row>
    <row r="20" s="1" customFormat="1" ht="25.5" customHeight="1" spans="1:10">
      <c r="A20" s="9" t="s">
        <v>602</v>
      </c>
      <c r="B20" s="14">
        <v>100</v>
      </c>
      <c r="C20" s="15"/>
      <c r="D20" s="15"/>
      <c r="E20" s="15"/>
      <c r="F20" s="15"/>
      <c r="G20" s="15"/>
      <c r="H20" s="16"/>
      <c r="I20" s="6">
        <f>I7+I16+I17+I18+I15</f>
        <v>99.87</v>
      </c>
      <c r="J20" s="32" t="s">
        <v>603</v>
      </c>
    </row>
    <row r="21" s="1" customFormat="1" ht="17" customHeight="1" spans="1:10">
      <c r="A21" s="24"/>
      <c r="B21" s="24"/>
      <c r="C21" s="24"/>
      <c r="D21" s="24"/>
      <c r="E21" s="24"/>
      <c r="F21" s="24"/>
      <c r="G21" s="24"/>
      <c r="H21" s="24"/>
      <c r="I21" s="24"/>
      <c r="J21" s="33"/>
    </row>
    <row r="22" s="1" customFormat="1" ht="29" customHeight="1" spans="1:10">
      <c r="A22" s="25" t="s">
        <v>604</v>
      </c>
      <c r="B22" s="24"/>
      <c r="C22" s="24"/>
      <c r="D22" s="24"/>
      <c r="E22" s="24"/>
      <c r="F22" s="24"/>
      <c r="G22" s="24"/>
      <c r="H22" s="24"/>
      <c r="I22" s="24"/>
      <c r="J22" s="33"/>
    </row>
    <row r="23" s="1" customFormat="1" ht="27" customHeight="1" spans="1:10">
      <c r="A23" s="25" t="s">
        <v>605</v>
      </c>
      <c r="B23" s="25"/>
      <c r="C23" s="25"/>
      <c r="D23" s="25"/>
      <c r="E23" s="25"/>
      <c r="F23" s="25"/>
      <c r="G23" s="25"/>
      <c r="H23" s="25"/>
      <c r="I23" s="25"/>
      <c r="J23" s="25"/>
    </row>
    <row r="24" s="1" customFormat="1" ht="19" customHeight="1" spans="1:10">
      <c r="A24" s="25" t="s">
        <v>606</v>
      </c>
      <c r="B24" s="25"/>
      <c r="C24" s="25"/>
      <c r="D24" s="25"/>
      <c r="E24" s="25"/>
      <c r="F24" s="25"/>
      <c r="G24" s="25"/>
      <c r="H24" s="25"/>
      <c r="I24" s="25"/>
      <c r="J24" s="25"/>
    </row>
    <row r="25" s="1" customFormat="1" ht="18" customHeight="1" spans="1:10">
      <c r="A25" s="25" t="s">
        <v>607</v>
      </c>
      <c r="B25" s="25"/>
      <c r="C25" s="25"/>
      <c r="D25" s="25"/>
      <c r="E25" s="25"/>
      <c r="F25" s="25"/>
      <c r="G25" s="25"/>
      <c r="H25" s="25"/>
      <c r="I25" s="25"/>
      <c r="J25" s="25"/>
    </row>
    <row r="26" s="1" customFormat="1" ht="18" customHeight="1" spans="1:10">
      <c r="A26" s="25" t="s">
        <v>608</v>
      </c>
      <c r="B26" s="25"/>
      <c r="C26" s="25"/>
      <c r="D26" s="25"/>
      <c r="E26" s="25"/>
      <c r="F26" s="25"/>
      <c r="G26" s="25"/>
      <c r="H26" s="25"/>
      <c r="I26" s="25"/>
      <c r="J26" s="25"/>
    </row>
    <row r="27" s="1" customFormat="1" ht="18" customHeight="1" spans="1:10">
      <c r="A27" s="25" t="s">
        <v>609</v>
      </c>
      <c r="B27" s="25"/>
      <c r="C27" s="25"/>
      <c r="D27" s="25"/>
      <c r="E27" s="25"/>
      <c r="F27" s="25"/>
      <c r="G27" s="25"/>
      <c r="H27" s="25"/>
      <c r="I27" s="25"/>
      <c r="J27" s="25"/>
    </row>
    <row r="28" s="1" customFormat="1" ht="24" customHeight="1" spans="1:10">
      <c r="A28" s="25" t="s">
        <v>610</v>
      </c>
      <c r="B28" s="25"/>
      <c r="C28" s="25"/>
      <c r="D28" s="25"/>
      <c r="E28" s="25"/>
      <c r="F28" s="25"/>
      <c r="G28" s="25"/>
      <c r="H28" s="25"/>
      <c r="I28" s="25"/>
      <c r="J28"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pageMargins left="0.75" right="0.75" top="1" bottom="1" header="0.5" footer="0.5"/>
  <pageSetup paperSize="9" scale="7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8"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4.875" style="1" customWidth="1"/>
    <col min="6" max="6" width="11.2" style="1" customWidth="1"/>
    <col min="7" max="7" width="16.625" style="1" customWidth="1"/>
    <col min="8" max="8" width="9" style="1"/>
    <col min="9" max="9" width="8.63333333333333" style="1" customWidth="1"/>
    <col min="10" max="10" width="12.7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743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1266000</v>
      </c>
      <c r="E7" s="10">
        <v>1266000</v>
      </c>
      <c r="F7" s="10">
        <v>1215476</v>
      </c>
      <c r="G7" s="6">
        <v>10</v>
      </c>
      <c r="H7" s="26">
        <f>F7/D7</f>
        <v>0.960091627172196</v>
      </c>
      <c r="I7" s="11">
        <f>G7*H7</f>
        <v>9.60091627172196</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v>1266000</v>
      </c>
      <c r="E8" s="10">
        <v>1266000</v>
      </c>
      <c r="F8" s="10">
        <v>1215476</v>
      </c>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c r="E9" s="10"/>
      <c r="F9" s="10"/>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96" customHeight="1" spans="1:10">
      <c r="A12" s="6"/>
      <c r="B12" s="12" t="s">
        <v>744</v>
      </c>
      <c r="C12" s="13"/>
      <c r="D12" s="13"/>
      <c r="E12" s="27"/>
      <c r="F12" s="28" t="s">
        <v>744</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17" t="s">
        <v>574</v>
      </c>
      <c r="C15" s="18" t="s">
        <v>745</v>
      </c>
      <c r="D15" s="6" t="s">
        <v>625</v>
      </c>
      <c r="E15" s="6">
        <v>20</v>
      </c>
      <c r="F15" s="6" t="s">
        <v>614</v>
      </c>
      <c r="G15" s="6">
        <v>20</v>
      </c>
      <c r="H15" s="29">
        <v>20</v>
      </c>
      <c r="I15" s="29">
        <f>G15/E15*H15</f>
        <v>20</v>
      </c>
      <c r="J15" s="6"/>
    </row>
    <row r="16" s="1" customFormat="1" ht="51" customHeight="1" spans="1:10">
      <c r="A16" s="34"/>
      <c r="B16" s="17" t="s">
        <v>574</v>
      </c>
      <c r="C16" s="18" t="s">
        <v>746</v>
      </c>
      <c r="D16" s="6" t="s">
        <v>625</v>
      </c>
      <c r="E16" s="6">
        <v>1</v>
      </c>
      <c r="F16" s="11" t="s">
        <v>614</v>
      </c>
      <c r="G16" s="11">
        <v>1</v>
      </c>
      <c r="H16" s="29">
        <v>20</v>
      </c>
      <c r="I16" s="29">
        <v>20</v>
      </c>
      <c r="J16" s="6"/>
    </row>
    <row r="17" s="1" customFormat="1" ht="51" customHeight="1" spans="1:10">
      <c r="A17" s="35"/>
      <c r="B17" s="17" t="s">
        <v>578</v>
      </c>
      <c r="C17" s="18" t="s">
        <v>747</v>
      </c>
      <c r="D17" s="6" t="s">
        <v>625</v>
      </c>
      <c r="E17" s="6">
        <v>100</v>
      </c>
      <c r="F17" s="11" t="s">
        <v>580</v>
      </c>
      <c r="G17" s="11">
        <v>100</v>
      </c>
      <c r="H17" s="29">
        <v>20</v>
      </c>
      <c r="I17" s="29">
        <v>20</v>
      </c>
      <c r="J17" s="6"/>
    </row>
    <row r="18" s="1" customFormat="1" ht="30" customHeight="1" spans="1:10">
      <c r="A18" s="6" t="s">
        <v>589</v>
      </c>
      <c r="B18" s="7" t="s">
        <v>616</v>
      </c>
      <c r="C18" s="18" t="s">
        <v>748</v>
      </c>
      <c r="D18" s="6" t="s">
        <v>625</v>
      </c>
      <c r="E18" s="6" t="s">
        <v>741</v>
      </c>
      <c r="F18" s="6" t="s">
        <v>741</v>
      </c>
      <c r="G18" s="6" t="s">
        <v>741</v>
      </c>
      <c r="H18" s="29">
        <v>20</v>
      </c>
      <c r="I18" s="29">
        <v>20</v>
      </c>
      <c r="J18" s="6"/>
    </row>
    <row r="19" s="1" customFormat="1" ht="30" customHeight="1" spans="1:10">
      <c r="A19" s="19" t="s">
        <v>595</v>
      </c>
      <c r="B19" s="7" t="s">
        <v>596</v>
      </c>
      <c r="C19" s="18" t="s">
        <v>749</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99.600916271722</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7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opLeftCell="A9" workbookViewId="0">
      <selection activeCell="F12" sqref="F12:J12"/>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750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17952000</v>
      </c>
      <c r="E7" s="10">
        <v>17952000</v>
      </c>
      <c r="F7" s="10">
        <v>17952000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17952000</v>
      </c>
      <c r="E9" s="10">
        <v>17952000</v>
      </c>
      <c r="F9" s="10">
        <v>17952000</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751</v>
      </c>
      <c r="C12" s="13"/>
      <c r="D12" s="13"/>
      <c r="E12" s="27"/>
      <c r="F12" s="28" t="s">
        <v>751</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27" customHeight="1" spans="1:10">
      <c r="A15" s="17" t="s">
        <v>573</v>
      </c>
      <c r="B15" s="6" t="s">
        <v>578</v>
      </c>
      <c r="C15" s="18" t="s">
        <v>752</v>
      </c>
      <c r="D15" s="105" t="s">
        <v>576</v>
      </c>
      <c r="E15" s="7" t="s">
        <v>753</v>
      </c>
      <c r="F15" s="6" t="s">
        <v>580</v>
      </c>
      <c r="G15" s="6">
        <v>100</v>
      </c>
      <c r="H15" s="29">
        <v>30</v>
      </c>
      <c r="I15" s="29">
        <v>30</v>
      </c>
      <c r="J15" s="6"/>
    </row>
    <row r="16" s="1" customFormat="1" ht="18" customHeight="1" spans="1:10">
      <c r="A16" s="34"/>
      <c r="B16" s="6" t="s">
        <v>578</v>
      </c>
      <c r="C16" s="18" t="s">
        <v>754</v>
      </c>
      <c r="D16" s="6" t="s">
        <v>592</v>
      </c>
      <c r="E16" s="7" t="s">
        <v>755</v>
      </c>
      <c r="F16" s="6" t="s">
        <v>580</v>
      </c>
      <c r="G16" s="6">
        <v>95</v>
      </c>
      <c r="H16" s="29">
        <v>20</v>
      </c>
      <c r="I16" s="29">
        <v>20</v>
      </c>
      <c r="J16" s="6"/>
    </row>
    <row r="17" s="1" customFormat="1" ht="30" customHeight="1" spans="1:10">
      <c r="A17" s="6" t="s">
        <v>589</v>
      </c>
      <c r="B17" s="7" t="s">
        <v>616</v>
      </c>
      <c r="C17" s="18" t="s">
        <v>756</v>
      </c>
      <c r="D17" s="6" t="s">
        <v>625</v>
      </c>
      <c r="E17" s="6" t="s">
        <v>757</v>
      </c>
      <c r="F17" s="6" t="s">
        <v>757</v>
      </c>
      <c r="G17" s="6" t="s">
        <v>757</v>
      </c>
      <c r="H17" s="29">
        <v>20</v>
      </c>
      <c r="I17" s="29">
        <v>20</v>
      </c>
      <c r="J17" s="6"/>
    </row>
    <row r="18" s="1" customFormat="1" ht="30" customHeight="1" spans="1:10">
      <c r="A18" s="19" t="s">
        <v>595</v>
      </c>
      <c r="B18" s="7" t="s">
        <v>596</v>
      </c>
      <c r="C18" s="18" t="s">
        <v>670</v>
      </c>
      <c r="D18" s="6" t="s">
        <v>592</v>
      </c>
      <c r="E18" s="7" t="s">
        <v>736</v>
      </c>
      <c r="F18" s="7" t="s">
        <v>580</v>
      </c>
      <c r="G18" s="7" t="s">
        <v>736</v>
      </c>
      <c r="H18" s="29">
        <v>20</v>
      </c>
      <c r="I18" s="29">
        <v>20</v>
      </c>
      <c r="J18" s="31" t="s">
        <v>600</v>
      </c>
    </row>
    <row r="19" s="1" customFormat="1" ht="54" customHeight="1" spans="1:10">
      <c r="A19" s="22" t="s">
        <v>601</v>
      </c>
      <c r="B19" s="22"/>
      <c r="C19" s="22"/>
      <c r="D19" s="23" t="s">
        <v>476</v>
      </c>
      <c r="E19" s="23"/>
      <c r="F19" s="23"/>
      <c r="G19" s="23"/>
      <c r="H19" s="23"/>
      <c r="I19" s="23"/>
      <c r="J19" s="23"/>
    </row>
    <row r="20" s="1" customFormat="1" ht="25.5" customHeight="1" spans="1:10">
      <c r="A20" s="9" t="s">
        <v>602</v>
      </c>
      <c r="B20" s="14">
        <v>100</v>
      </c>
      <c r="C20" s="15"/>
      <c r="D20" s="15"/>
      <c r="E20" s="15"/>
      <c r="F20" s="15"/>
      <c r="G20" s="15"/>
      <c r="H20" s="16"/>
      <c r="I20" s="6">
        <f>I7+I15+I16+I17+I18</f>
        <v>100</v>
      </c>
      <c r="J20" s="32" t="s">
        <v>603</v>
      </c>
    </row>
    <row r="21" s="1" customFormat="1" ht="17" customHeight="1" spans="1:10">
      <c r="A21" s="24"/>
      <c r="B21" s="24"/>
      <c r="C21" s="24"/>
      <c r="D21" s="24"/>
      <c r="E21" s="24"/>
      <c r="F21" s="24"/>
      <c r="G21" s="24"/>
      <c r="H21" s="24"/>
      <c r="I21" s="24"/>
      <c r="J21" s="33"/>
    </row>
    <row r="22" s="1" customFormat="1" ht="29" customHeight="1" spans="1:10">
      <c r="A22" s="25" t="s">
        <v>604</v>
      </c>
      <c r="B22" s="24"/>
      <c r="C22" s="24"/>
      <c r="D22" s="24"/>
      <c r="E22" s="24"/>
      <c r="F22" s="24"/>
      <c r="G22" s="24"/>
      <c r="H22" s="24"/>
      <c r="I22" s="24"/>
      <c r="J22" s="33"/>
    </row>
    <row r="23" s="1" customFormat="1" ht="27" customHeight="1" spans="1:10">
      <c r="A23" s="25" t="s">
        <v>605</v>
      </c>
      <c r="B23" s="25"/>
      <c r="C23" s="25"/>
      <c r="D23" s="25"/>
      <c r="E23" s="25"/>
      <c r="F23" s="25"/>
      <c r="G23" s="25"/>
      <c r="H23" s="25"/>
      <c r="I23" s="25"/>
      <c r="J23" s="25"/>
    </row>
    <row r="24" s="1" customFormat="1" ht="19" customHeight="1" spans="1:10">
      <c r="A24" s="25" t="s">
        <v>606</v>
      </c>
      <c r="B24" s="25"/>
      <c r="C24" s="25"/>
      <c r="D24" s="25"/>
      <c r="E24" s="25"/>
      <c r="F24" s="25"/>
      <c r="G24" s="25"/>
      <c r="H24" s="25"/>
      <c r="I24" s="25"/>
      <c r="J24" s="25"/>
    </row>
    <row r="25" s="1" customFormat="1" ht="18" customHeight="1" spans="1:10">
      <c r="A25" s="25" t="s">
        <v>607</v>
      </c>
      <c r="B25" s="25"/>
      <c r="C25" s="25"/>
      <c r="D25" s="25"/>
      <c r="E25" s="25"/>
      <c r="F25" s="25"/>
      <c r="G25" s="25"/>
      <c r="H25" s="25"/>
      <c r="I25" s="25"/>
      <c r="J25" s="25"/>
    </row>
    <row r="26" s="1" customFormat="1" ht="18" customHeight="1" spans="1:10">
      <c r="A26" s="25" t="s">
        <v>608</v>
      </c>
      <c r="B26" s="25"/>
      <c r="C26" s="25"/>
      <c r="D26" s="25"/>
      <c r="E26" s="25"/>
      <c r="F26" s="25"/>
      <c r="G26" s="25"/>
      <c r="H26" s="25"/>
      <c r="I26" s="25"/>
      <c r="J26" s="25"/>
    </row>
    <row r="27" s="1" customFormat="1" ht="18" customHeight="1" spans="1:10">
      <c r="A27" s="25" t="s">
        <v>609</v>
      </c>
      <c r="B27" s="25"/>
      <c r="C27" s="25"/>
      <c r="D27" s="25"/>
      <c r="E27" s="25"/>
      <c r="F27" s="25"/>
      <c r="G27" s="25"/>
      <c r="H27" s="25"/>
      <c r="I27" s="25"/>
      <c r="J27" s="25"/>
    </row>
    <row r="28" s="1" customFormat="1" ht="24" customHeight="1" spans="1:10">
      <c r="A28" s="25" t="s">
        <v>610</v>
      </c>
      <c r="B28" s="25"/>
      <c r="C28" s="25"/>
      <c r="D28" s="25"/>
      <c r="E28" s="25"/>
      <c r="F28" s="25"/>
      <c r="G28" s="25"/>
      <c r="H28" s="25"/>
      <c r="I28" s="25"/>
      <c r="J28"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pageMargins left="0.75" right="0.75" top="1" bottom="1" header="0.5" footer="0.5"/>
  <pageSetup paperSize="9" scale="6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topLeftCell="A6"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758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400000</v>
      </c>
      <c r="E7" s="10">
        <v>400000</v>
      </c>
      <c r="F7" s="10">
        <v>141395.5</v>
      </c>
      <c r="G7" s="6">
        <v>10</v>
      </c>
      <c r="H7" s="26">
        <f>F7/D7</f>
        <v>0.35348875</v>
      </c>
      <c r="I7" s="11">
        <f>G7*H7</f>
        <v>3.5348875</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400000</v>
      </c>
      <c r="E9" s="10">
        <v>400000</v>
      </c>
      <c r="F9" s="10">
        <v>141395.5</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759</v>
      </c>
      <c r="C12" s="13"/>
      <c r="D12" s="13"/>
      <c r="E12" s="27"/>
      <c r="F12" s="28" t="s">
        <v>759</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27" customHeight="1" spans="1:10">
      <c r="A15" s="17" t="s">
        <v>573</v>
      </c>
      <c r="B15" s="6" t="s">
        <v>578</v>
      </c>
      <c r="C15" s="18" t="s">
        <v>760</v>
      </c>
      <c r="D15" s="105" t="s">
        <v>576</v>
      </c>
      <c r="E15" s="7" t="s">
        <v>753</v>
      </c>
      <c r="F15" s="6" t="s">
        <v>580</v>
      </c>
      <c r="G15" s="6">
        <v>100</v>
      </c>
      <c r="H15" s="29">
        <v>30</v>
      </c>
      <c r="I15" s="29">
        <v>30</v>
      </c>
      <c r="J15" s="6"/>
    </row>
    <row r="16" s="1" customFormat="1" ht="30" customHeight="1" spans="1:10">
      <c r="A16" s="6" t="s">
        <v>589</v>
      </c>
      <c r="B16" s="7" t="s">
        <v>616</v>
      </c>
      <c r="C16" s="18" t="s">
        <v>645</v>
      </c>
      <c r="D16" s="6" t="s">
        <v>625</v>
      </c>
      <c r="E16" s="6" t="s">
        <v>619</v>
      </c>
      <c r="F16" s="6" t="s">
        <v>619</v>
      </c>
      <c r="G16" s="6" t="s">
        <v>619</v>
      </c>
      <c r="H16" s="29">
        <v>30</v>
      </c>
      <c r="I16" s="29">
        <v>30</v>
      </c>
      <c r="J16" s="6"/>
    </row>
    <row r="17" s="1" customFormat="1" ht="30" customHeight="1" spans="1:10">
      <c r="A17" s="19" t="s">
        <v>595</v>
      </c>
      <c r="B17" s="7" t="s">
        <v>596</v>
      </c>
      <c r="C17" s="18" t="s">
        <v>735</v>
      </c>
      <c r="D17" s="6" t="s">
        <v>592</v>
      </c>
      <c r="E17" s="7" t="s">
        <v>598</v>
      </c>
      <c r="F17" s="7" t="s">
        <v>580</v>
      </c>
      <c r="G17" s="7" t="s">
        <v>598</v>
      </c>
      <c r="H17" s="29">
        <v>30</v>
      </c>
      <c r="I17" s="29">
        <v>30</v>
      </c>
      <c r="J17" s="31" t="s">
        <v>600</v>
      </c>
    </row>
    <row r="18" s="1" customFormat="1" ht="54" customHeight="1" spans="1:10">
      <c r="A18" s="22" t="s">
        <v>601</v>
      </c>
      <c r="B18" s="22"/>
      <c r="C18" s="22"/>
      <c r="D18" s="23" t="s">
        <v>476</v>
      </c>
      <c r="E18" s="23"/>
      <c r="F18" s="23"/>
      <c r="G18" s="23"/>
      <c r="H18" s="23"/>
      <c r="I18" s="23"/>
      <c r="J18" s="23"/>
    </row>
    <row r="19" s="1" customFormat="1" ht="25.5" customHeight="1" spans="1:10">
      <c r="A19" s="9" t="s">
        <v>602</v>
      </c>
      <c r="B19" s="14">
        <v>100</v>
      </c>
      <c r="C19" s="15"/>
      <c r="D19" s="15"/>
      <c r="E19" s="15"/>
      <c r="F19" s="15"/>
      <c r="G19" s="15"/>
      <c r="H19" s="16"/>
      <c r="I19" s="29">
        <f>I7+I15+I16+I17</f>
        <v>93.5348875</v>
      </c>
      <c r="J19" s="32" t="s">
        <v>603</v>
      </c>
    </row>
    <row r="20" s="1" customFormat="1" ht="17" customHeight="1" spans="1:10">
      <c r="A20" s="24"/>
      <c r="B20" s="24"/>
      <c r="C20" s="24"/>
      <c r="D20" s="24"/>
      <c r="E20" s="24"/>
      <c r="F20" s="24"/>
      <c r="G20" s="24"/>
      <c r="H20" s="24"/>
      <c r="I20" s="24"/>
      <c r="J20" s="33"/>
    </row>
    <row r="21" s="1" customFormat="1" ht="29" customHeight="1" spans="1:10">
      <c r="A21" s="25" t="s">
        <v>604</v>
      </c>
      <c r="B21" s="24"/>
      <c r="C21" s="24"/>
      <c r="D21" s="24"/>
      <c r="E21" s="24"/>
      <c r="F21" s="24"/>
      <c r="G21" s="24"/>
      <c r="H21" s="24"/>
      <c r="I21" s="24"/>
      <c r="J21" s="33"/>
    </row>
    <row r="22" s="1" customFormat="1" ht="27" customHeight="1" spans="1:10">
      <c r="A22" s="25" t="s">
        <v>605</v>
      </c>
      <c r="B22" s="25"/>
      <c r="C22" s="25"/>
      <c r="D22" s="25"/>
      <c r="E22" s="25"/>
      <c r="F22" s="25"/>
      <c r="G22" s="25"/>
      <c r="H22" s="25"/>
      <c r="I22" s="25"/>
      <c r="J22" s="25"/>
    </row>
    <row r="23" s="1" customFormat="1" ht="19" customHeight="1" spans="1:10">
      <c r="A23" s="25" t="s">
        <v>606</v>
      </c>
      <c r="B23" s="25"/>
      <c r="C23" s="25"/>
      <c r="D23" s="25"/>
      <c r="E23" s="25"/>
      <c r="F23" s="25"/>
      <c r="G23" s="25"/>
      <c r="H23" s="25"/>
      <c r="I23" s="25"/>
      <c r="J23" s="25"/>
    </row>
    <row r="24" s="1" customFormat="1" ht="18" customHeight="1" spans="1:10">
      <c r="A24" s="25" t="s">
        <v>607</v>
      </c>
      <c r="B24" s="25"/>
      <c r="C24" s="25"/>
      <c r="D24" s="25"/>
      <c r="E24" s="25"/>
      <c r="F24" s="25"/>
      <c r="G24" s="25"/>
      <c r="H24" s="25"/>
      <c r="I24" s="25"/>
      <c r="J24" s="25"/>
    </row>
    <row r="25" s="1" customFormat="1" ht="18" customHeight="1" spans="1:10">
      <c r="A25" s="25" t="s">
        <v>608</v>
      </c>
      <c r="B25" s="25"/>
      <c r="C25" s="25"/>
      <c r="D25" s="25"/>
      <c r="E25" s="25"/>
      <c r="F25" s="25"/>
      <c r="G25" s="25"/>
      <c r="H25" s="25"/>
      <c r="I25" s="25"/>
      <c r="J25" s="25"/>
    </row>
    <row r="26" s="1" customFormat="1" ht="18" customHeight="1" spans="1:10">
      <c r="A26" s="25" t="s">
        <v>609</v>
      </c>
      <c r="B26" s="25"/>
      <c r="C26" s="25"/>
      <c r="D26" s="25"/>
      <c r="E26" s="25"/>
      <c r="F26" s="25"/>
      <c r="G26" s="25"/>
      <c r="H26" s="25"/>
      <c r="I26" s="25"/>
      <c r="J26" s="25"/>
    </row>
    <row r="27" s="1" customFormat="1" ht="24" customHeight="1" spans="1:10">
      <c r="A27" s="25" t="s">
        <v>610</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pageSetup paperSize="9" scale="6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97" t="s">
        <v>223</v>
      </c>
    </row>
    <row r="2" ht="15.75" spans="9:9">
      <c r="I2" s="95" t="s">
        <v>224</v>
      </c>
    </row>
    <row r="3" ht="15.75" spans="1:9">
      <c r="A3" s="95" t="s">
        <v>2</v>
      </c>
      <c r="I3" s="95" t="s">
        <v>3</v>
      </c>
    </row>
    <row r="4" ht="19.5" customHeight="1" spans="1:9">
      <c r="A4" s="98" t="s">
        <v>225</v>
      </c>
      <c r="B4" s="98"/>
      <c r="C4" s="98"/>
      <c r="D4" s="98" t="s">
        <v>226</v>
      </c>
      <c r="E4" s="98"/>
      <c r="F4" s="98"/>
      <c r="G4" s="98"/>
      <c r="H4" s="98"/>
      <c r="I4" s="98"/>
    </row>
    <row r="5" ht="19.5" customHeight="1" spans="1:9">
      <c r="A5" s="96" t="s">
        <v>227</v>
      </c>
      <c r="B5" s="96" t="s">
        <v>7</v>
      </c>
      <c r="C5" s="96" t="s">
        <v>228</v>
      </c>
      <c r="D5" s="96" t="s">
        <v>229</v>
      </c>
      <c r="E5" s="96" t="s">
        <v>7</v>
      </c>
      <c r="F5" s="98" t="s">
        <v>128</v>
      </c>
      <c r="G5" s="96" t="s">
        <v>230</v>
      </c>
      <c r="H5" s="96" t="s">
        <v>231</v>
      </c>
      <c r="I5" s="96" t="s">
        <v>232</v>
      </c>
    </row>
    <row r="6" ht="19.5" customHeight="1" spans="1:9">
      <c r="A6" s="96"/>
      <c r="B6" s="96"/>
      <c r="C6" s="96"/>
      <c r="D6" s="96"/>
      <c r="E6" s="96"/>
      <c r="F6" s="98" t="s">
        <v>123</v>
      </c>
      <c r="G6" s="96" t="s">
        <v>230</v>
      </c>
      <c r="H6" s="96"/>
      <c r="I6" s="96"/>
    </row>
    <row r="7" ht="19.5" customHeight="1" spans="1:9">
      <c r="A7" s="98" t="s">
        <v>233</v>
      </c>
      <c r="B7" s="98"/>
      <c r="C7" s="98" t="s">
        <v>11</v>
      </c>
      <c r="D7" s="98" t="s">
        <v>233</v>
      </c>
      <c r="E7" s="98"/>
      <c r="F7" s="98" t="s">
        <v>12</v>
      </c>
      <c r="G7" s="98" t="s">
        <v>20</v>
      </c>
      <c r="H7" s="98" t="s">
        <v>24</v>
      </c>
      <c r="I7" s="98" t="s">
        <v>28</v>
      </c>
    </row>
    <row r="8" ht="19.5" customHeight="1" spans="1:9">
      <c r="A8" s="100" t="s">
        <v>234</v>
      </c>
      <c r="B8" s="98" t="s">
        <v>11</v>
      </c>
      <c r="C8" s="91">
        <v>45832847.95</v>
      </c>
      <c r="D8" s="100" t="s">
        <v>14</v>
      </c>
      <c r="E8" s="98" t="s">
        <v>22</v>
      </c>
      <c r="F8" s="91">
        <v>710951.08</v>
      </c>
      <c r="G8" s="91">
        <v>710951.08</v>
      </c>
      <c r="H8" s="91"/>
      <c r="I8" s="91"/>
    </row>
    <row r="9" ht="19.5" customHeight="1" spans="1:9">
      <c r="A9" s="100" t="s">
        <v>235</v>
      </c>
      <c r="B9" s="98" t="s">
        <v>12</v>
      </c>
      <c r="C9" s="91"/>
      <c r="D9" s="100" t="s">
        <v>17</v>
      </c>
      <c r="E9" s="98" t="s">
        <v>26</v>
      </c>
      <c r="F9" s="91"/>
      <c r="G9" s="91"/>
      <c r="H9" s="91"/>
      <c r="I9" s="91"/>
    </row>
    <row r="10" ht="19.5" customHeight="1" spans="1:9">
      <c r="A10" s="100" t="s">
        <v>236</v>
      </c>
      <c r="B10" s="98" t="s">
        <v>20</v>
      </c>
      <c r="C10" s="91"/>
      <c r="D10" s="100" t="s">
        <v>21</v>
      </c>
      <c r="E10" s="98" t="s">
        <v>30</v>
      </c>
      <c r="F10" s="91"/>
      <c r="G10" s="91"/>
      <c r="H10" s="91"/>
      <c r="I10" s="91"/>
    </row>
    <row r="11" ht="19.5" customHeight="1" spans="1:9">
      <c r="A11" s="100"/>
      <c r="B11" s="98" t="s">
        <v>24</v>
      </c>
      <c r="C11" s="102"/>
      <c r="D11" s="100" t="s">
        <v>25</v>
      </c>
      <c r="E11" s="98" t="s">
        <v>34</v>
      </c>
      <c r="F11" s="91"/>
      <c r="G11" s="91"/>
      <c r="H11" s="91"/>
      <c r="I11" s="91"/>
    </row>
    <row r="12" ht="19.5" customHeight="1" spans="1:9">
      <c r="A12" s="100"/>
      <c r="B12" s="98" t="s">
        <v>28</v>
      </c>
      <c r="C12" s="102"/>
      <c r="D12" s="100" t="s">
        <v>29</v>
      </c>
      <c r="E12" s="98" t="s">
        <v>38</v>
      </c>
      <c r="F12" s="91"/>
      <c r="G12" s="91"/>
      <c r="H12" s="91"/>
      <c r="I12" s="91"/>
    </row>
    <row r="13" ht="19.5" customHeight="1" spans="1:9">
      <c r="A13" s="100"/>
      <c r="B13" s="98" t="s">
        <v>32</v>
      </c>
      <c r="C13" s="102"/>
      <c r="D13" s="100" t="s">
        <v>33</v>
      </c>
      <c r="E13" s="98" t="s">
        <v>42</v>
      </c>
      <c r="F13" s="91"/>
      <c r="G13" s="91"/>
      <c r="H13" s="91"/>
      <c r="I13" s="91"/>
    </row>
    <row r="14" ht="19.5" customHeight="1" spans="1:9">
      <c r="A14" s="100"/>
      <c r="B14" s="98" t="s">
        <v>36</v>
      </c>
      <c r="C14" s="102"/>
      <c r="D14" s="100" t="s">
        <v>37</v>
      </c>
      <c r="E14" s="98" t="s">
        <v>45</v>
      </c>
      <c r="F14" s="91"/>
      <c r="G14" s="91"/>
      <c r="H14" s="91"/>
      <c r="I14" s="91"/>
    </row>
    <row r="15" ht="19.5" customHeight="1" spans="1:9">
      <c r="A15" s="100"/>
      <c r="B15" s="98" t="s">
        <v>40</v>
      </c>
      <c r="C15" s="102"/>
      <c r="D15" s="100" t="s">
        <v>41</v>
      </c>
      <c r="E15" s="98" t="s">
        <v>48</v>
      </c>
      <c r="F15" s="91">
        <v>19456569.16</v>
      </c>
      <c r="G15" s="91">
        <v>19456569.16</v>
      </c>
      <c r="H15" s="91"/>
      <c r="I15" s="91"/>
    </row>
    <row r="16" ht="19.5" customHeight="1" spans="1:9">
      <c r="A16" s="100"/>
      <c r="B16" s="98" t="s">
        <v>43</v>
      </c>
      <c r="C16" s="102"/>
      <c r="D16" s="100" t="s">
        <v>44</v>
      </c>
      <c r="E16" s="98" t="s">
        <v>51</v>
      </c>
      <c r="F16" s="91">
        <v>23608640.71</v>
      </c>
      <c r="G16" s="91">
        <v>23608640.71</v>
      </c>
      <c r="H16" s="91"/>
      <c r="I16" s="91"/>
    </row>
    <row r="17" ht="19.5" customHeight="1" spans="1:9">
      <c r="A17" s="100"/>
      <c r="B17" s="98" t="s">
        <v>46</v>
      </c>
      <c r="C17" s="102"/>
      <c r="D17" s="100" t="s">
        <v>47</v>
      </c>
      <c r="E17" s="98" t="s">
        <v>54</v>
      </c>
      <c r="F17" s="91"/>
      <c r="G17" s="91"/>
      <c r="H17" s="91"/>
      <c r="I17" s="91"/>
    </row>
    <row r="18" ht="19.5" customHeight="1" spans="1:9">
      <c r="A18" s="100"/>
      <c r="B18" s="98" t="s">
        <v>49</v>
      </c>
      <c r="C18" s="102"/>
      <c r="D18" s="100" t="s">
        <v>50</v>
      </c>
      <c r="E18" s="98" t="s">
        <v>57</v>
      </c>
      <c r="F18" s="91"/>
      <c r="G18" s="91"/>
      <c r="H18" s="91"/>
      <c r="I18" s="91"/>
    </row>
    <row r="19" ht="19.5" customHeight="1" spans="1:9">
      <c r="A19" s="100"/>
      <c r="B19" s="98" t="s">
        <v>52</v>
      </c>
      <c r="C19" s="102"/>
      <c r="D19" s="100" t="s">
        <v>53</v>
      </c>
      <c r="E19" s="98" t="s">
        <v>60</v>
      </c>
      <c r="F19" s="91">
        <v>1215476</v>
      </c>
      <c r="G19" s="91">
        <v>1215476</v>
      </c>
      <c r="H19" s="91"/>
      <c r="I19" s="91"/>
    </row>
    <row r="20" ht="19.5" customHeight="1" spans="1:9">
      <c r="A20" s="100"/>
      <c r="B20" s="98" t="s">
        <v>55</v>
      </c>
      <c r="C20" s="102"/>
      <c r="D20" s="100" t="s">
        <v>56</v>
      </c>
      <c r="E20" s="98" t="s">
        <v>63</v>
      </c>
      <c r="F20" s="91"/>
      <c r="G20" s="91"/>
      <c r="H20" s="91"/>
      <c r="I20" s="91"/>
    </row>
    <row r="21" ht="19.5" customHeight="1" spans="1:9">
      <c r="A21" s="100"/>
      <c r="B21" s="98" t="s">
        <v>58</v>
      </c>
      <c r="C21" s="102"/>
      <c r="D21" s="100" t="s">
        <v>59</v>
      </c>
      <c r="E21" s="98" t="s">
        <v>66</v>
      </c>
      <c r="F21" s="91"/>
      <c r="G21" s="91"/>
      <c r="H21" s="91"/>
      <c r="I21" s="91"/>
    </row>
    <row r="22" ht="19.5" customHeight="1" spans="1:9">
      <c r="A22" s="100"/>
      <c r="B22" s="98" t="s">
        <v>61</v>
      </c>
      <c r="C22" s="102"/>
      <c r="D22" s="100" t="s">
        <v>62</v>
      </c>
      <c r="E22" s="98" t="s">
        <v>69</v>
      </c>
      <c r="F22" s="91"/>
      <c r="G22" s="91"/>
      <c r="H22" s="91"/>
      <c r="I22" s="91"/>
    </row>
    <row r="23" ht="19.5" customHeight="1" spans="1:9">
      <c r="A23" s="100"/>
      <c r="B23" s="98" t="s">
        <v>64</v>
      </c>
      <c r="C23" s="102"/>
      <c r="D23" s="100" t="s">
        <v>65</v>
      </c>
      <c r="E23" s="98" t="s">
        <v>72</v>
      </c>
      <c r="F23" s="91"/>
      <c r="G23" s="91"/>
      <c r="H23" s="91"/>
      <c r="I23" s="91"/>
    </row>
    <row r="24" ht="19.5" customHeight="1" spans="1:9">
      <c r="A24" s="100"/>
      <c r="B24" s="98" t="s">
        <v>67</v>
      </c>
      <c r="C24" s="102"/>
      <c r="D24" s="100" t="s">
        <v>68</v>
      </c>
      <c r="E24" s="98" t="s">
        <v>75</v>
      </c>
      <c r="F24" s="91"/>
      <c r="G24" s="91"/>
      <c r="H24" s="91"/>
      <c r="I24" s="91"/>
    </row>
    <row r="25" ht="19.5" customHeight="1" spans="1:9">
      <c r="A25" s="100"/>
      <c r="B25" s="98" t="s">
        <v>70</v>
      </c>
      <c r="C25" s="102"/>
      <c r="D25" s="100" t="s">
        <v>71</v>
      </c>
      <c r="E25" s="98" t="s">
        <v>78</v>
      </c>
      <c r="F25" s="91"/>
      <c r="G25" s="91"/>
      <c r="H25" s="91"/>
      <c r="I25" s="91"/>
    </row>
    <row r="26" ht="19.5" customHeight="1" spans="1:9">
      <c r="A26" s="100"/>
      <c r="B26" s="98" t="s">
        <v>73</v>
      </c>
      <c r="C26" s="102"/>
      <c r="D26" s="100" t="s">
        <v>74</v>
      </c>
      <c r="E26" s="98" t="s">
        <v>81</v>
      </c>
      <c r="F26" s="91">
        <v>841211</v>
      </c>
      <c r="G26" s="91">
        <v>841211</v>
      </c>
      <c r="H26" s="91"/>
      <c r="I26" s="91"/>
    </row>
    <row r="27" ht="19.5" customHeight="1" spans="1:9">
      <c r="A27" s="100"/>
      <c r="B27" s="98" t="s">
        <v>76</v>
      </c>
      <c r="C27" s="102"/>
      <c r="D27" s="100" t="s">
        <v>77</v>
      </c>
      <c r="E27" s="98" t="s">
        <v>84</v>
      </c>
      <c r="F27" s="91"/>
      <c r="G27" s="91"/>
      <c r="H27" s="91"/>
      <c r="I27" s="91"/>
    </row>
    <row r="28" ht="19.5" customHeight="1" spans="1:9">
      <c r="A28" s="100"/>
      <c r="B28" s="98" t="s">
        <v>79</v>
      </c>
      <c r="C28" s="102"/>
      <c r="D28" s="100" t="s">
        <v>80</v>
      </c>
      <c r="E28" s="98" t="s">
        <v>87</v>
      </c>
      <c r="F28" s="91"/>
      <c r="G28" s="91"/>
      <c r="H28" s="91"/>
      <c r="I28" s="91"/>
    </row>
    <row r="29" ht="19.5" customHeight="1" spans="1:9">
      <c r="A29" s="100"/>
      <c r="B29" s="98" t="s">
        <v>82</v>
      </c>
      <c r="C29" s="102"/>
      <c r="D29" s="100" t="s">
        <v>83</v>
      </c>
      <c r="E29" s="98" t="s">
        <v>90</v>
      </c>
      <c r="F29" s="91"/>
      <c r="G29" s="91"/>
      <c r="H29" s="91"/>
      <c r="I29" s="91"/>
    </row>
    <row r="30" ht="19.5" customHeight="1" spans="1:9">
      <c r="A30" s="100"/>
      <c r="B30" s="98" t="s">
        <v>85</v>
      </c>
      <c r="C30" s="102"/>
      <c r="D30" s="100" t="s">
        <v>86</v>
      </c>
      <c r="E30" s="98" t="s">
        <v>93</v>
      </c>
      <c r="F30" s="91"/>
      <c r="G30" s="91"/>
      <c r="H30" s="91"/>
      <c r="I30" s="91"/>
    </row>
    <row r="31" ht="19.5" customHeight="1" spans="1:9">
      <c r="A31" s="100"/>
      <c r="B31" s="98" t="s">
        <v>88</v>
      </c>
      <c r="C31" s="102"/>
      <c r="D31" s="100" t="s">
        <v>89</v>
      </c>
      <c r="E31" s="98" t="s">
        <v>96</v>
      </c>
      <c r="F31" s="91"/>
      <c r="G31" s="91"/>
      <c r="H31" s="91"/>
      <c r="I31" s="91"/>
    </row>
    <row r="32" ht="19.5" customHeight="1" spans="1:9">
      <c r="A32" s="100"/>
      <c r="B32" s="98" t="s">
        <v>91</v>
      </c>
      <c r="C32" s="102"/>
      <c r="D32" s="100" t="s">
        <v>92</v>
      </c>
      <c r="E32" s="98" t="s">
        <v>100</v>
      </c>
      <c r="F32" s="91"/>
      <c r="G32" s="91"/>
      <c r="H32" s="91"/>
      <c r="I32" s="91"/>
    </row>
    <row r="33" ht="19.5" customHeight="1" spans="1:9">
      <c r="A33" s="100"/>
      <c r="B33" s="98" t="s">
        <v>94</v>
      </c>
      <c r="C33" s="102"/>
      <c r="D33" s="100" t="s">
        <v>95</v>
      </c>
      <c r="E33" s="98" t="s">
        <v>104</v>
      </c>
      <c r="F33" s="91"/>
      <c r="G33" s="91"/>
      <c r="H33" s="91"/>
      <c r="I33" s="91"/>
    </row>
    <row r="34" ht="19.5" customHeight="1" spans="1:9">
      <c r="A34" s="98" t="s">
        <v>97</v>
      </c>
      <c r="B34" s="98" t="s">
        <v>98</v>
      </c>
      <c r="C34" s="91">
        <v>45832847.95</v>
      </c>
      <c r="D34" s="98" t="s">
        <v>99</v>
      </c>
      <c r="E34" s="98" t="s">
        <v>108</v>
      </c>
      <c r="F34" s="91">
        <v>45832847.95</v>
      </c>
      <c r="G34" s="91">
        <v>45832847.95</v>
      </c>
      <c r="H34" s="91"/>
      <c r="I34" s="91"/>
    </row>
    <row r="35" ht="19.5" customHeight="1" spans="1:9">
      <c r="A35" s="100" t="s">
        <v>237</v>
      </c>
      <c r="B35" s="98" t="s">
        <v>102</v>
      </c>
      <c r="C35" s="91">
        <v>0</v>
      </c>
      <c r="D35" s="100" t="s">
        <v>238</v>
      </c>
      <c r="E35" s="98" t="s">
        <v>111</v>
      </c>
      <c r="F35" s="91">
        <v>0</v>
      </c>
      <c r="G35" s="91">
        <v>0</v>
      </c>
      <c r="H35" s="91"/>
      <c r="I35" s="91"/>
    </row>
    <row r="36" ht="19.5" customHeight="1" spans="1:9">
      <c r="A36" s="100" t="s">
        <v>234</v>
      </c>
      <c r="B36" s="98" t="s">
        <v>106</v>
      </c>
      <c r="C36" s="91">
        <v>0</v>
      </c>
      <c r="D36" s="100"/>
      <c r="E36" s="98" t="s">
        <v>239</v>
      </c>
      <c r="F36" s="102"/>
      <c r="G36" s="102"/>
      <c r="H36" s="102"/>
      <c r="I36" s="102"/>
    </row>
    <row r="37" ht="19.5" customHeight="1" spans="1:9">
      <c r="A37" s="100" t="s">
        <v>235</v>
      </c>
      <c r="B37" s="98" t="s">
        <v>110</v>
      </c>
      <c r="C37" s="91"/>
      <c r="D37" s="98"/>
      <c r="E37" s="98" t="s">
        <v>240</v>
      </c>
      <c r="F37" s="102"/>
      <c r="G37" s="102"/>
      <c r="H37" s="102"/>
      <c r="I37" s="102"/>
    </row>
    <row r="38" ht="19.5" customHeight="1" spans="1:9">
      <c r="A38" s="100" t="s">
        <v>236</v>
      </c>
      <c r="B38" s="98" t="s">
        <v>15</v>
      </c>
      <c r="C38" s="91"/>
      <c r="D38" s="100"/>
      <c r="E38" s="98" t="s">
        <v>241</v>
      </c>
      <c r="F38" s="102"/>
      <c r="G38" s="102"/>
      <c r="H38" s="102"/>
      <c r="I38" s="102"/>
    </row>
    <row r="39" ht="19.5" customHeight="1" spans="1:9">
      <c r="A39" s="98" t="s">
        <v>109</v>
      </c>
      <c r="B39" s="98" t="s">
        <v>18</v>
      </c>
      <c r="C39" s="91">
        <v>45832847.95</v>
      </c>
      <c r="D39" s="98" t="s">
        <v>109</v>
      </c>
      <c r="E39" s="98" t="s">
        <v>242</v>
      </c>
      <c r="F39" s="91">
        <v>45832847.95</v>
      </c>
      <c r="G39" s="91">
        <v>45832847.95</v>
      </c>
      <c r="H39" s="91"/>
      <c r="I39" s="91"/>
    </row>
    <row r="40" ht="19.5" customHeight="1" spans="1:9">
      <c r="A40" s="90" t="s">
        <v>243</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topLeftCell="A8" workbookViewId="0">
      <selection activeCell="G13" sqref="G13:J13"/>
    </sheetView>
  </sheetViews>
  <sheetFormatPr defaultColWidth="9" defaultRowHeight="14.25"/>
  <cols>
    <col min="1" max="2" width="11.125" style="1" customWidth="1"/>
    <col min="3" max="3" width="26.62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761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56290.29</v>
      </c>
      <c r="E7" s="10">
        <v>56290.29</v>
      </c>
      <c r="F7" s="10">
        <v>56290.29</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56290.29</v>
      </c>
      <c r="E9" s="10">
        <v>56290.29</v>
      </c>
      <c r="F9" s="10">
        <v>56290.29</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762</v>
      </c>
      <c r="C12" s="13"/>
      <c r="D12" s="13"/>
      <c r="E12" s="27"/>
      <c r="F12" s="28" t="s">
        <v>762</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6" t="s">
        <v>574</v>
      </c>
      <c r="C15" s="18" t="s">
        <v>763</v>
      </c>
      <c r="D15" s="105" t="s">
        <v>576</v>
      </c>
      <c r="E15" s="7" t="s">
        <v>20</v>
      </c>
      <c r="F15" s="6" t="s">
        <v>631</v>
      </c>
      <c r="G15" s="6">
        <v>0</v>
      </c>
      <c r="H15" s="29">
        <v>30</v>
      </c>
      <c r="I15" s="29">
        <v>0</v>
      </c>
      <c r="J15" s="6"/>
    </row>
    <row r="16" s="1" customFormat="1" ht="30" customHeight="1" spans="1:10">
      <c r="A16" s="6" t="s">
        <v>589</v>
      </c>
      <c r="B16" s="7" t="s">
        <v>616</v>
      </c>
      <c r="C16" s="18" t="s">
        <v>645</v>
      </c>
      <c r="D16" s="6" t="s">
        <v>625</v>
      </c>
      <c r="E16" s="6" t="s">
        <v>619</v>
      </c>
      <c r="F16" s="6" t="s">
        <v>619</v>
      </c>
      <c r="G16" s="6" t="s">
        <v>619</v>
      </c>
      <c r="H16" s="29">
        <v>30</v>
      </c>
      <c r="I16" s="29">
        <v>30</v>
      </c>
      <c r="J16" s="6"/>
    </row>
    <row r="17" s="1" customFormat="1" ht="30" customHeight="1" spans="1:10">
      <c r="A17" s="19" t="s">
        <v>595</v>
      </c>
      <c r="B17" s="7" t="s">
        <v>596</v>
      </c>
      <c r="C17" s="18" t="s">
        <v>735</v>
      </c>
      <c r="D17" s="6" t="s">
        <v>592</v>
      </c>
      <c r="E17" s="7" t="s">
        <v>598</v>
      </c>
      <c r="F17" s="7" t="s">
        <v>580</v>
      </c>
      <c r="G17" s="7" t="s">
        <v>598</v>
      </c>
      <c r="H17" s="29">
        <v>30</v>
      </c>
      <c r="I17" s="29">
        <v>30</v>
      </c>
      <c r="J17" s="31" t="s">
        <v>600</v>
      </c>
    </row>
    <row r="18" s="1" customFormat="1" ht="54" customHeight="1" spans="1:10">
      <c r="A18" s="22" t="s">
        <v>601</v>
      </c>
      <c r="B18" s="22"/>
      <c r="C18" s="22"/>
      <c r="D18" s="23" t="s">
        <v>476</v>
      </c>
      <c r="E18" s="23"/>
      <c r="F18" s="23"/>
      <c r="G18" s="23"/>
      <c r="H18" s="23"/>
      <c r="I18" s="23"/>
      <c r="J18" s="23"/>
    </row>
    <row r="19" s="1" customFormat="1" ht="25.5" customHeight="1" spans="1:10">
      <c r="A19" s="9" t="s">
        <v>602</v>
      </c>
      <c r="B19" s="14">
        <v>100</v>
      </c>
      <c r="C19" s="15"/>
      <c r="D19" s="15"/>
      <c r="E19" s="15"/>
      <c r="F19" s="15"/>
      <c r="G19" s="15"/>
      <c r="H19" s="16"/>
      <c r="I19" s="6">
        <f>I7+I15+I16+I17</f>
        <v>70</v>
      </c>
      <c r="J19" s="32" t="s">
        <v>764</v>
      </c>
    </row>
    <row r="20" s="1" customFormat="1" ht="17" customHeight="1" spans="1:10">
      <c r="A20" s="24"/>
      <c r="B20" s="24"/>
      <c r="C20" s="24"/>
      <c r="D20" s="24"/>
      <c r="E20" s="24"/>
      <c r="F20" s="24"/>
      <c r="G20" s="24"/>
      <c r="H20" s="24"/>
      <c r="I20" s="24"/>
      <c r="J20" s="33"/>
    </row>
    <row r="21" s="1" customFormat="1" ht="29" customHeight="1" spans="1:10">
      <c r="A21" s="25" t="s">
        <v>604</v>
      </c>
      <c r="B21" s="24"/>
      <c r="C21" s="24"/>
      <c r="D21" s="24"/>
      <c r="E21" s="24"/>
      <c r="F21" s="24"/>
      <c r="G21" s="24"/>
      <c r="H21" s="24"/>
      <c r="I21" s="24"/>
      <c r="J21" s="33"/>
    </row>
    <row r="22" s="1" customFormat="1" ht="27" customHeight="1" spans="1:10">
      <c r="A22" s="25" t="s">
        <v>605</v>
      </c>
      <c r="B22" s="25"/>
      <c r="C22" s="25"/>
      <c r="D22" s="25"/>
      <c r="E22" s="25"/>
      <c r="F22" s="25"/>
      <c r="G22" s="25"/>
      <c r="H22" s="25"/>
      <c r="I22" s="25"/>
      <c r="J22" s="25"/>
    </row>
    <row r="23" s="1" customFormat="1" ht="19" customHeight="1" spans="1:10">
      <c r="A23" s="25" t="s">
        <v>606</v>
      </c>
      <c r="B23" s="25"/>
      <c r="C23" s="25"/>
      <c r="D23" s="25"/>
      <c r="E23" s="25"/>
      <c r="F23" s="25"/>
      <c r="G23" s="25"/>
      <c r="H23" s="25"/>
      <c r="I23" s="25"/>
      <c r="J23" s="25"/>
    </row>
    <row r="24" s="1" customFormat="1" ht="18" customHeight="1" spans="1:10">
      <c r="A24" s="25" t="s">
        <v>607</v>
      </c>
      <c r="B24" s="25"/>
      <c r="C24" s="25"/>
      <c r="D24" s="25"/>
      <c r="E24" s="25"/>
      <c r="F24" s="25"/>
      <c r="G24" s="25"/>
      <c r="H24" s="25"/>
      <c r="I24" s="25"/>
      <c r="J24" s="25"/>
    </row>
    <row r="25" s="1" customFormat="1" ht="18" customHeight="1" spans="1:10">
      <c r="A25" s="25" t="s">
        <v>608</v>
      </c>
      <c r="B25" s="25"/>
      <c r="C25" s="25"/>
      <c r="D25" s="25"/>
      <c r="E25" s="25"/>
      <c r="F25" s="25"/>
      <c r="G25" s="25"/>
      <c r="H25" s="25"/>
      <c r="I25" s="25"/>
      <c r="J25" s="25"/>
    </row>
    <row r="26" s="1" customFormat="1" ht="18" customHeight="1" spans="1:10">
      <c r="A26" s="25" t="s">
        <v>609</v>
      </c>
      <c r="B26" s="25"/>
      <c r="C26" s="25"/>
      <c r="D26" s="25"/>
      <c r="E26" s="25"/>
      <c r="F26" s="25"/>
      <c r="G26" s="25"/>
      <c r="H26" s="25"/>
      <c r="I26" s="25"/>
      <c r="J26" s="25"/>
    </row>
    <row r="27" s="1" customFormat="1" ht="24" customHeight="1" spans="1:10">
      <c r="A27" s="25" t="s">
        <v>610</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pageSetup paperSize="9" scale="65"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5" workbookViewId="0">
      <selection activeCell="G13" sqref="G13:J13"/>
    </sheetView>
  </sheetViews>
  <sheetFormatPr defaultColWidth="9" defaultRowHeight="14.25"/>
  <cols>
    <col min="1" max="2" width="11.125" style="1" customWidth="1"/>
    <col min="3" max="3" width="18.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765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230305</v>
      </c>
      <c r="E7" s="10">
        <v>230305</v>
      </c>
      <c r="F7" s="10">
        <v>128274.33</v>
      </c>
      <c r="G7" s="6">
        <v>10</v>
      </c>
      <c r="H7" s="26">
        <f>F7/D7</f>
        <v>0.556975879811554</v>
      </c>
      <c r="I7" s="11">
        <f>G7*H7</f>
        <v>5.56975879811554</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230305</v>
      </c>
      <c r="E9" s="10">
        <v>230305</v>
      </c>
      <c r="F9" s="10">
        <v>128274.33</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766</v>
      </c>
      <c r="C12" s="13"/>
      <c r="D12" s="13"/>
      <c r="E12" s="27"/>
      <c r="F12" s="28" t="s">
        <v>766</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27" customHeight="1" spans="1:10">
      <c r="A15" s="17" t="s">
        <v>573</v>
      </c>
      <c r="B15" s="6" t="s">
        <v>574</v>
      </c>
      <c r="C15" s="18" t="s">
        <v>767</v>
      </c>
      <c r="D15" s="105" t="s">
        <v>576</v>
      </c>
      <c r="E15" s="7" t="s">
        <v>768</v>
      </c>
      <c r="F15" s="6" t="s">
        <v>769</v>
      </c>
      <c r="G15" s="6">
        <v>260</v>
      </c>
      <c r="H15" s="29">
        <v>20</v>
      </c>
      <c r="I15" s="29">
        <v>20</v>
      </c>
      <c r="J15" s="6"/>
    </row>
    <row r="16" s="1" customFormat="1" ht="27" customHeight="1" spans="1:10">
      <c r="A16" s="34"/>
      <c r="B16" s="6" t="s">
        <v>574</v>
      </c>
      <c r="C16" s="18" t="s">
        <v>770</v>
      </c>
      <c r="D16" s="6" t="s">
        <v>625</v>
      </c>
      <c r="E16" s="7" t="s">
        <v>32</v>
      </c>
      <c r="F16" s="6" t="s">
        <v>769</v>
      </c>
      <c r="G16" s="6">
        <v>6</v>
      </c>
      <c r="H16" s="29">
        <v>20</v>
      </c>
      <c r="I16" s="29">
        <v>20</v>
      </c>
      <c r="J16" s="6"/>
    </row>
    <row r="17" s="1" customFormat="1" ht="27" customHeight="1" spans="1:10">
      <c r="A17" s="34"/>
      <c r="B17" s="6" t="s">
        <v>574</v>
      </c>
      <c r="C17" s="18" t="s">
        <v>771</v>
      </c>
      <c r="D17" s="6" t="s">
        <v>625</v>
      </c>
      <c r="E17" s="7" t="s">
        <v>36</v>
      </c>
      <c r="F17" s="6" t="s">
        <v>769</v>
      </c>
      <c r="G17" s="6">
        <v>7</v>
      </c>
      <c r="H17" s="29">
        <v>20</v>
      </c>
      <c r="I17" s="29">
        <v>20</v>
      </c>
      <c r="J17" s="6"/>
    </row>
    <row r="18" s="1" customFormat="1" ht="30" customHeight="1" spans="1:10">
      <c r="A18" s="6" t="s">
        <v>589</v>
      </c>
      <c r="B18" s="7" t="s">
        <v>616</v>
      </c>
      <c r="C18" s="18" t="s">
        <v>767</v>
      </c>
      <c r="D18" s="6" t="s">
        <v>625</v>
      </c>
      <c r="E18" s="6" t="s">
        <v>741</v>
      </c>
      <c r="F18" s="6" t="s">
        <v>741</v>
      </c>
      <c r="G18" s="6" t="s">
        <v>741</v>
      </c>
      <c r="H18" s="29">
        <v>20</v>
      </c>
      <c r="I18" s="29">
        <v>20</v>
      </c>
      <c r="J18" s="6"/>
    </row>
    <row r="19" s="1" customFormat="1" ht="30" customHeight="1" spans="1:10">
      <c r="A19" s="19" t="s">
        <v>595</v>
      </c>
      <c r="B19" s="7" t="s">
        <v>596</v>
      </c>
      <c r="C19" s="18" t="s">
        <v>735</v>
      </c>
      <c r="D19" s="6" t="s">
        <v>592</v>
      </c>
      <c r="E19" s="7" t="s">
        <v>598</v>
      </c>
      <c r="F19" s="7" t="s">
        <v>580</v>
      </c>
      <c r="G19" s="7" t="s">
        <v>598</v>
      </c>
      <c r="H19" s="29">
        <v>10</v>
      </c>
      <c r="I19" s="29">
        <v>10</v>
      </c>
      <c r="J19" s="31" t="s">
        <v>600</v>
      </c>
    </row>
    <row r="20" s="1" customFormat="1" ht="54" customHeight="1" spans="1:10">
      <c r="A20" s="22" t="s">
        <v>601</v>
      </c>
      <c r="B20" s="22"/>
      <c r="C20" s="22"/>
      <c r="D20" s="23" t="s">
        <v>476</v>
      </c>
      <c r="E20" s="23"/>
      <c r="F20" s="23"/>
      <c r="G20" s="23"/>
      <c r="H20" s="23"/>
      <c r="I20" s="23"/>
      <c r="J20" s="23"/>
    </row>
    <row r="21" s="1" customFormat="1" ht="25.5" customHeight="1" spans="1:10">
      <c r="A21" s="9" t="s">
        <v>602</v>
      </c>
      <c r="B21" s="14">
        <v>100</v>
      </c>
      <c r="C21" s="15"/>
      <c r="D21" s="15"/>
      <c r="E21" s="15"/>
      <c r="F21" s="15"/>
      <c r="G21" s="15"/>
      <c r="H21" s="16"/>
      <c r="I21" s="29">
        <f>I7+I15+I16+I17+I18+I19</f>
        <v>95.5697587981155</v>
      </c>
      <c r="J21" s="32" t="s">
        <v>603</v>
      </c>
    </row>
    <row r="22" s="1" customFormat="1" ht="17" customHeight="1" spans="1:10">
      <c r="A22" s="24"/>
      <c r="B22" s="24"/>
      <c r="C22" s="24"/>
      <c r="D22" s="24"/>
      <c r="E22" s="24"/>
      <c r="F22" s="24"/>
      <c r="G22" s="24"/>
      <c r="H22" s="24"/>
      <c r="I22" s="24"/>
      <c r="J22" s="33"/>
    </row>
    <row r="23" s="1" customFormat="1" ht="29" customHeight="1" spans="1:10">
      <c r="A23" s="25" t="s">
        <v>604</v>
      </c>
      <c r="B23" s="24"/>
      <c r="C23" s="24"/>
      <c r="D23" s="24"/>
      <c r="E23" s="24"/>
      <c r="F23" s="24"/>
      <c r="G23" s="24"/>
      <c r="H23" s="24"/>
      <c r="I23" s="24"/>
      <c r="J23" s="33"/>
    </row>
    <row r="24" s="1" customFormat="1" ht="27" customHeight="1" spans="1:10">
      <c r="A24" s="25" t="s">
        <v>605</v>
      </c>
      <c r="B24" s="25"/>
      <c r="C24" s="25"/>
      <c r="D24" s="25"/>
      <c r="E24" s="25"/>
      <c r="F24" s="25"/>
      <c r="G24" s="25"/>
      <c r="H24" s="25"/>
      <c r="I24" s="25"/>
      <c r="J24" s="25"/>
    </row>
    <row r="25" s="1" customFormat="1" ht="19" customHeight="1" spans="1:10">
      <c r="A25" s="25" t="s">
        <v>606</v>
      </c>
      <c r="B25" s="25"/>
      <c r="C25" s="25"/>
      <c r="D25" s="25"/>
      <c r="E25" s="25"/>
      <c r="F25" s="25"/>
      <c r="G25" s="25"/>
      <c r="H25" s="25"/>
      <c r="I25" s="25"/>
      <c r="J25" s="25"/>
    </row>
    <row r="26" s="1" customFormat="1" ht="18" customHeight="1" spans="1:10">
      <c r="A26" s="25" t="s">
        <v>607</v>
      </c>
      <c r="B26" s="25"/>
      <c r="C26" s="25"/>
      <c r="D26" s="25"/>
      <c r="E26" s="25"/>
      <c r="F26" s="25"/>
      <c r="G26" s="25"/>
      <c r="H26" s="25"/>
      <c r="I26" s="25"/>
      <c r="J26" s="25"/>
    </row>
    <row r="27" s="1" customFormat="1" ht="18" customHeight="1" spans="1:10">
      <c r="A27" s="25" t="s">
        <v>608</v>
      </c>
      <c r="B27" s="25"/>
      <c r="C27" s="25"/>
      <c r="D27" s="25"/>
      <c r="E27" s="25"/>
      <c r="F27" s="25"/>
      <c r="G27" s="25"/>
      <c r="H27" s="25"/>
      <c r="I27" s="25"/>
      <c r="J27" s="25"/>
    </row>
    <row r="28" s="1" customFormat="1" ht="18" customHeight="1" spans="1:10">
      <c r="A28" s="25" t="s">
        <v>609</v>
      </c>
      <c r="B28" s="25"/>
      <c r="C28" s="25"/>
      <c r="D28" s="25"/>
      <c r="E28" s="25"/>
      <c r="F28" s="25"/>
      <c r="G28" s="25"/>
      <c r="H28" s="25"/>
      <c r="I28" s="25"/>
      <c r="J28" s="25"/>
    </row>
    <row r="29" s="1" customFormat="1" ht="24" customHeight="1" spans="1:10">
      <c r="A29" s="25" t="s">
        <v>610</v>
      </c>
      <c r="B29" s="25"/>
      <c r="C29" s="25"/>
      <c r="D29" s="25"/>
      <c r="E29" s="25"/>
      <c r="F29" s="25"/>
      <c r="G29" s="25"/>
      <c r="H29" s="25"/>
      <c r="I29" s="25"/>
      <c r="J29"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pageSetup paperSize="9" scale="6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G13" sqref="G13:J13"/>
    </sheetView>
  </sheetViews>
  <sheetFormatPr defaultColWidth="9" defaultRowHeight="14.25"/>
  <cols>
    <col min="1" max="2" width="11.125" style="1" customWidth="1"/>
    <col min="3" max="3" width="26.62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772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524000</v>
      </c>
      <c r="E7" s="10">
        <v>524000</v>
      </c>
      <c r="F7" s="10">
        <v>524000</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524000</v>
      </c>
      <c r="E9" s="10">
        <v>524000</v>
      </c>
      <c r="F9" s="10">
        <v>524000</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773</v>
      </c>
      <c r="C12" s="13"/>
      <c r="D12" s="13"/>
      <c r="E12" s="27"/>
      <c r="F12" s="28" t="s">
        <v>773</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6" t="s">
        <v>574</v>
      </c>
      <c r="C15" s="18" t="s">
        <v>774</v>
      </c>
      <c r="D15" s="6" t="s">
        <v>592</v>
      </c>
      <c r="E15" s="7" t="s">
        <v>598</v>
      </c>
      <c r="F15" s="6" t="s">
        <v>580</v>
      </c>
      <c r="G15" s="6">
        <v>90</v>
      </c>
      <c r="H15" s="29">
        <v>30</v>
      </c>
      <c r="I15" s="29">
        <v>30</v>
      </c>
      <c r="J15" s="6"/>
    </row>
    <row r="16" s="1" customFormat="1" ht="30" customHeight="1" spans="1:10">
      <c r="A16" s="6" t="s">
        <v>589</v>
      </c>
      <c r="B16" s="7" t="s">
        <v>616</v>
      </c>
      <c r="C16" s="18" t="s">
        <v>775</v>
      </c>
      <c r="D16" s="6" t="s">
        <v>625</v>
      </c>
      <c r="E16" s="6" t="s">
        <v>619</v>
      </c>
      <c r="F16" s="6" t="s">
        <v>619</v>
      </c>
      <c r="G16" s="6" t="s">
        <v>619</v>
      </c>
      <c r="H16" s="29">
        <v>30</v>
      </c>
      <c r="I16" s="29">
        <v>30</v>
      </c>
      <c r="J16" s="6"/>
    </row>
    <row r="17" s="1" customFormat="1" ht="30" customHeight="1" spans="1:10">
      <c r="A17" s="19" t="s">
        <v>595</v>
      </c>
      <c r="B17" s="7" t="s">
        <v>596</v>
      </c>
      <c r="C17" s="18" t="s">
        <v>735</v>
      </c>
      <c r="D17" s="6" t="s">
        <v>592</v>
      </c>
      <c r="E17" s="7" t="s">
        <v>598</v>
      </c>
      <c r="F17" s="7" t="s">
        <v>580</v>
      </c>
      <c r="G17" s="7" t="s">
        <v>598</v>
      </c>
      <c r="H17" s="29">
        <v>30</v>
      </c>
      <c r="I17" s="29">
        <v>30</v>
      </c>
      <c r="J17" s="31" t="s">
        <v>600</v>
      </c>
    </row>
    <row r="18" s="1" customFormat="1" ht="54" customHeight="1" spans="1:10">
      <c r="A18" s="22" t="s">
        <v>601</v>
      </c>
      <c r="B18" s="22"/>
      <c r="C18" s="22"/>
      <c r="D18" s="23" t="s">
        <v>476</v>
      </c>
      <c r="E18" s="23"/>
      <c r="F18" s="23"/>
      <c r="G18" s="23"/>
      <c r="H18" s="23"/>
      <c r="I18" s="23"/>
      <c r="J18" s="23"/>
    </row>
    <row r="19" s="1" customFormat="1" ht="25.5" customHeight="1" spans="1:10">
      <c r="A19" s="9" t="s">
        <v>602</v>
      </c>
      <c r="B19" s="14">
        <v>100</v>
      </c>
      <c r="C19" s="15"/>
      <c r="D19" s="15"/>
      <c r="E19" s="15"/>
      <c r="F19" s="15"/>
      <c r="G19" s="15"/>
      <c r="H19" s="16"/>
      <c r="I19" s="6">
        <f>I7+I15+I16+I17</f>
        <v>100</v>
      </c>
      <c r="J19" s="32" t="s">
        <v>603</v>
      </c>
    </row>
    <row r="20" s="1" customFormat="1" ht="17" customHeight="1" spans="1:10">
      <c r="A20" s="24"/>
      <c r="B20" s="24"/>
      <c r="C20" s="24"/>
      <c r="D20" s="24"/>
      <c r="E20" s="24"/>
      <c r="F20" s="24"/>
      <c r="G20" s="24"/>
      <c r="H20" s="24"/>
      <c r="I20" s="24"/>
      <c r="J20" s="33"/>
    </row>
    <row r="21" s="1" customFormat="1" ht="29" customHeight="1" spans="1:10">
      <c r="A21" s="25" t="s">
        <v>604</v>
      </c>
      <c r="B21" s="24"/>
      <c r="C21" s="24"/>
      <c r="D21" s="24"/>
      <c r="E21" s="24"/>
      <c r="F21" s="24"/>
      <c r="G21" s="24"/>
      <c r="H21" s="24"/>
      <c r="I21" s="24"/>
      <c r="J21" s="33"/>
    </row>
    <row r="22" s="1" customFormat="1" ht="27" customHeight="1" spans="1:10">
      <c r="A22" s="25" t="s">
        <v>605</v>
      </c>
      <c r="B22" s="25"/>
      <c r="C22" s="25"/>
      <c r="D22" s="25"/>
      <c r="E22" s="25"/>
      <c r="F22" s="25"/>
      <c r="G22" s="25"/>
      <c r="H22" s="25"/>
      <c r="I22" s="25"/>
      <c r="J22" s="25"/>
    </row>
    <row r="23" s="1" customFormat="1" ht="19" customHeight="1" spans="1:10">
      <c r="A23" s="25" t="s">
        <v>606</v>
      </c>
      <c r="B23" s="25"/>
      <c r="C23" s="25"/>
      <c r="D23" s="25"/>
      <c r="E23" s="25"/>
      <c r="F23" s="25"/>
      <c r="G23" s="25"/>
      <c r="H23" s="25"/>
      <c r="I23" s="25"/>
      <c r="J23" s="25"/>
    </row>
    <row r="24" s="1" customFormat="1" ht="18" customHeight="1" spans="1:10">
      <c r="A24" s="25" t="s">
        <v>607</v>
      </c>
      <c r="B24" s="25"/>
      <c r="C24" s="25"/>
      <c r="D24" s="25"/>
      <c r="E24" s="25"/>
      <c r="F24" s="25"/>
      <c r="G24" s="25"/>
      <c r="H24" s="25"/>
      <c r="I24" s="25"/>
      <c r="J24" s="25"/>
    </row>
    <row r="25" s="1" customFormat="1" ht="18" customHeight="1" spans="1:10">
      <c r="A25" s="25" t="s">
        <v>608</v>
      </c>
      <c r="B25" s="25"/>
      <c r="C25" s="25"/>
      <c r="D25" s="25"/>
      <c r="E25" s="25"/>
      <c r="F25" s="25"/>
      <c r="G25" s="25"/>
      <c r="H25" s="25"/>
      <c r="I25" s="25"/>
      <c r="J25" s="25"/>
    </row>
    <row r="26" s="1" customFormat="1" ht="18" customHeight="1" spans="1:10">
      <c r="A26" s="25" t="s">
        <v>609</v>
      </c>
      <c r="B26" s="25"/>
      <c r="C26" s="25"/>
      <c r="D26" s="25"/>
      <c r="E26" s="25"/>
      <c r="F26" s="25"/>
      <c r="G26" s="25"/>
      <c r="H26" s="25"/>
      <c r="I26" s="25"/>
      <c r="J26" s="25"/>
    </row>
    <row r="27" s="1" customFormat="1" ht="24" customHeight="1" spans="1:10">
      <c r="A27" s="25" t="s">
        <v>610</v>
      </c>
      <c r="B27" s="25"/>
      <c r="C27" s="25"/>
      <c r="D27" s="25"/>
      <c r="E27" s="25"/>
      <c r="F27" s="25"/>
      <c r="G27" s="25"/>
      <c r="H27" s="25"/>
      <c r="I27" s="25"/>
      <c r="J27" s="25"/>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pageMargins left="0.75" right="0.75" top="1" bottom="1" header="0.5" footer="0.5"/>
  <pageSetup paperSize="9" scale="65"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abSelected="1" topLeftCell="A2" workbookViewId="0">
      <selection activeCell="G13" sqref="G13:J13"/>
    </sheetView>
  </sheetViews>
  <sheetFormatPr defaultColWidth="9" defaultRowHeight="14.25"/>
  <cols>
    <col min="1" max="2" width="11.125" style="1" customWidth="1"/>
    <col min="3" max="3" width="26.625" style="1" customWidth="1"/>
    <col min="4" max="4" width="11.3" style="1" customWidth="1"/>
    <col min="5" max="5" width="17.5" style="1" customWidth="1"/>
    <col min="6" max="6" width="11.2" style="1" customWidth="1"/>
    <col min="7" max="7" width="16.625" style="1" customWidth="1"/>
    <col min="8" max="8" width="9" style="1"/>
    <col min="9" max="9" width="8.63333333333333" style="1" customWidth="1"/>
    <col min="10" max="10" width="11.5" style="1" customWidth="1"/>
    <col min="11" max="16384" width="9" style="1"/>
  </cols>
  <sheetData>
    <row r="1" s="1" customFormat="1" spans="1:1">
      <c r="A1" s="1" t="s">
        <v>540</v>
      </c>
    </row>
    <row r="2" s="1" customFormat="1" ht="26" customHeight="1" spans="1:10">
      <c r="A2" s="5" t="s">
        <v>541</v>
      </c>
      <c r="B2" s="5"/>
      <c r="C2" s="5"/>
      <c r="D2" s="5"/>
      <c r="E2" s="5"/>
      <c r="F2" s="5"/>
      <c r="G2" s="5"/>
      <c r="H2" s="5"/>
      <c r="I2" s="5"/>
      <c r="J2" s="5"/>
    </row>
    <row r="3" s="2" customFormat="1" ht="13" customHeight="1" spans="1:10">
      <c r="A3" s="5"/>
      <c r="B3" s="5"/>
      <c r="C3" s="5"/>
      <c r="D3" s="5"/>
      <c r="E3" s="5"/>
      <c r="F3" s="5"/>
      <c r="G3" s="5"/>
      <c r="H3" s="5"/>
      <c r="I3" s="5"/>
      <c r="J3" s="30"/>
    </row>
    <row r="4" s="3" customFormat="1" ht="18" customHeight="1" spans="1:256">
      <c r="A4" s="6" t="s">
        <v>542</v>
      </c>
      <c r="B4" s="6"/>
      <c r="C4" s="7" t="s">
        <v>776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544</v>
      </c>
      <c r="B5" s="6"/>
      <c r="C5" s="8" t="s">
        <v>545</v>
      </c>
      <c r="D5" s="8"/>
      <c r="E5" s="8"/>
      <c r="F5" s="6" t="s">
        <v>546</v>
      </c>
      <c r="G5" s="7" t="s">
        <v>545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547</v>
      </c>
      <c r="B6" s="6"/>
      <c r="C6" s="6"/>
      <c r="D6" s="6" t="s">
        <v>548</v>
      </c>
      <c r="E6" s="6" t="s">
        <v>488</v>
      </c>
      <c r="F6" s="6" t="s">
        <v>549</v>
      </c>
      <c r="G6" s="6" t="s">
        <v>550</v>
      </c>
      <c r="H6" s="6" t="s">
        <v>551</v>
      </c>
      <c r="I6" s="6" t="s">
        <v>552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553</v>
      </c>
      <c r="D7" s="10">
        <v>44924</v>
      </c>
      <c r="E7" s="10">
        <v>44924</v>
      </c>
      <c r="F7" s="10">
        <v>44924</v>
      </c>
      <c r="G7" s="6">
        <v>10</v>
      </c>
      <c r="H7" s="26">
        <f>F7/D7</f>
        <v>1</v>
      </c>
      <c r="I7" s="11">
        <f>G7*H7</f>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554</v>
      </c>
      <c r="D8" s="10"/>
      <c r="E8" s="10"/>
      <c r="F8" s="10"/>
      <c r="G8" s="6" t="s">
        <v>492</v>
      </c>
      <c r="H8" s="6" t="s">
        <v>492</v>
      </c>
      <c r="I8" s="11" t="s">
        <v>492</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555</v>
      </c>
      <c r="D9" s="10">
        <v>44924</v>
      </c>
      <c r="E9" s="10">
        <v>44924</v>
      </c>
      <c r="F9" s="10">
        <v>44924</v>
      </c>
      <c r="G9" s="6" t="s">
        <v>492</v>
      </c>
      <c r="H9" s="6" t="s">
        <v>492</v>
      </c>
      <c r="I9" s="11" t="s">
        <v>492</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556</v>
      </c>
      <c r="D10" s="11"/>
      <c r="E10" s="11"/>
      <c r="F10" s="11"/>
      <c r="G10" s="6" t="s">
        <v>492</v>
      </c>
      <c r="H10" s="6" t="s">
        <v>492</v>
      </c>
      <c r="I10" s="11" t="s">
        <v>492</v>
      </c>
      <c r="J10" s="11"/>
    </row>
    <row r="11" s="1" customFormat="1" ht="18" customHeight="1" spans="1:10">
      <c r="A11" s="6" t="s">
        <v>557</v>
      </c>
      <c r="B11" s="6" t="s">
        <v>558</v>
      </c>
      <c r="C11" s="6"/>
      <c r="D11" s="6"/>
      <c r="E11" s="6"/>
      <c r="F11" s="11" t="s">
        <v>559</v>
      </c>
      <c r="G11" s="11"/>
      <c r="H11" s="11"/>
      <c r="I11" s="11"/>
      <c r="J11" s="11"/>
    </row>
    <row r="12" s="1" customFormat="1" ht="198" customHeight="1" spans="1:10">
      <c r="A12" s="6"/>
      <c r="B12" s="12" t="s">
        <v>777</v>
      </c>
      <c r="C12" s="13"/>
      <c r="D12" s="13"/>
      <c r="E12" s="27"/>
      <c r="F12" s="28" t="s">
        <v>778</v>
      </c>
      <c r="G12" s="28"/>
      <c r="H12" s="28"/>
      <c r="I12" s="28"/>
      <c r="J12" s="28"/>
    </row>
    <row r="13" s="1" customFormat="1" ht="36" customHeight="1" spans="1:10">
      <c r="A13" s="14" t="s">
        <v>562</v>
      </c>
      <c r="B13" s="15"/>
      <c r="C13" s="16"/>
      <c r="D13" s="14" t="s">
        <v>563</v>
      </c>
      <c r="E13" s="15"/>
      <c r="F13" s="16"/>
      <c r="G13" s="6" t="s">
        <v>564</v>
      </c>
      <c r="H13" s="6"/>
      <c r="I13" s="6"/>
      <c r="J13" s="6"/>
    </row>
    <row r="14" s="1" customFormat="1" ht="36" customHeight="1" spans="1:10">
      <c r="A14" s="14" t="s">
        <v>565</v>
      </c>
      <c r="B14" s="17" t="s">
        <v>566</v>
      </c>
      <c r="C14" s="17" t="s">
        <v>567</v>
      </c>
      <c r="D14" s="17" t="s">
        <v>568</v>
      </c>
      <c r="E14" s="17" t="s">
        <v>569</v>
      </c>
      <c r="F14" s="17" t="s">
        <v>570</v>
      </c>
      <c r="G14" s="17" t="s">
        <v>571</v>
      </c>
      <c r="H14" s="17" t="s">
        <v>550</v>
      </c>
      <c r="I14" s="17" t="s">
        <v>552</v>
      </c>
      <c r="J14" s="17" t="s">
        <v>572</v>
      </c>
    </row>
    <row r="15" s="1" customFormat="1" ht="34" customHeight="1" spans="1:10">
      <c r="A15" s="17" t="s">
        <v>573</v>
      </c>
      <c r="B15" s="6" t="s">
        <v>578</v>
      </c>
      <c r="C15" s="18" t="s">
        <v>779</v>
      </c>
      <c r="D15" s="6" t="s">
        <v>625</v>
      </c>
      <c r="E15" s="7" t="s">
        <v>753</v>
      </c>
      <c r="F15" s="6" t="s">
        <v>580</v>
      </c>
      <c r="G15" s="6">
        <v>100</v>
      </c>
      <c r="H15" s="29">
        <v>30</v>
      </c>
      <c r="I15" s="29">
        <v>30</v>
      </c>
      <c r="J15" s="6"/>
    </row>
    <row r="16" s="1" customFormat="1" ht="30" customHeight="1" spans="1:10">
      <c r="A16" s="19" t="s">
        <v>589</v>
      </c>
      <c r="B16" s="20" t="s">
        <v>616</v>
      </c>
      <c r="C16" s="18" t="s">
        <v>780</v>
      </c>
      <c r="D16" s="6" t="s">
        <v>625</v>
      </c>
      <c r="E16" s="6" t="s">
        <v>619</v>
      </c>
      <c r="F16" s="6" t="s">
        <v>619</v>
      </c>
      <c r="G16" s="6" t="s">
        <v>619</v>
      </c>
      <c r="H16" s="29">
        <v>20</v>
      </c>
      <c r="I16" s="29">
        <v>20</v>
      </c>
      <c r="J16" s="6"/>
    </row>
    <row r="17" s="1" customFormat="1" ht="30" customHeight="1" spans="1:10">
      <c r="A17" s="21"/>
      <c r="B17" s="20" t="s">
        <v>616</v>
      </c>
      <c r="C17" s="18" t="s">
        <v>781</v>
      </c>
      <c r="D17" s="6" t="s">
        <v>625</v>
      </c>
      <c r="E17" s="6" t="s">
        <v>619</v>
      </c>
      <c r="F17" s="6" t="s">
        <v>619</v>
      </c>
      <c r="G17" s="6" t="s">
        <v>619</v>
      </c>
      <c r="H17" s="29">
        <v>20</v>
      </c>
      <c r="I17" s="29">
        <v>20</v>
      </c>
      <c r="J17" s="6"/>
    </row>
    <row r="18" s="1" customFormat="1" ht="30" customHeight="1" spans="1:10">
      <c r="A18" s="19" t="s">
        <v>595</v>
      </c>
      <c r="B18" s="7" t="s">
        <v>596</v>
      </c>
      <c r="C18" s="18" t="s">
        <v>782</v>
      </c>
      <c r="D18" s="6" t="s">
        <v>592</v>
      </c>
      <c r="E18" s="7" t="s">
        <v>783</v>
      </c>
      <c r="F18" s="7" t="s">
        <v>580</v>
      </c>
      <c r="G18" s="7" t="s">
        <v>783</v>
      </c>
      <c r="H18" s="29">
        <v>20</v>
      </c>
      <c r="I18" s="29">
        <v>20</v>
      </c>
      <c r="J18" s="31" t="s">
        <v>600</v>
      </c>
    </row>
    <row r="19" s="1" customFormat="1" ht="54" customHeight="1" spans="1:10">
      <c r="A19" s="22" t="s">
        <v>601</v>
      </c>
      <c r="B19" s="22"/>
      <c r="C19" s="22"/>
      <c r="D19" s="23" t="s">
        <v>476</v>
      </c>
      <c r="E19" s="23"/>
      <c r="F19" s="23"/>
      <c r="G19" s="23"/>
      <c r="H19" s="23"/>
      <c r="I19" s="23"/>
      <c r="J19" s="23"/>
    </row>
    <row r="20" s="1" customFormat="1" ht="25.5" customHeight="1" spans="1:10">
      <c r="A20" s="9" t="s">
        <v>602</v>
      </c>
      <c r="B20" s="14">
        <v>100</v>
      </c>
      <c r="C20" s="15"/>
      <c r="D20" s="15"/>
      <c r="E20" s="15"/>
      <c r="F20" s="15"/>
      <c r="G20" s="15"/>
      <c r="H20" s="16"/>
      <c r="I20" s="6">
        <f>I7+I15+I16+I17+I18</f>
        <v>100</v>
      </c>
      <c r="J20" s="32" t="s">
        <v>603</v>
      </c>
    </row>
    <row r="21" s="1" customFormat="1" ht="17" customHeight="1" spans="1:10">
      <c r="A21" s="24"/>
      <c r="B21" s="24"/>
      <c r="C21" s="24"/>
      <c r="D21" s="24"/>
      <c r="E21" s="24"/>
      <c r="F21" s="24"/>
      <c r="G21" s="24"/>
      <c r="H21" s="24"/>
      <c r="I21" s="24"/>
      <c r="J21" s="33"/>
    </row>
    <row r="22" s="1" customFormat="1" ht="29" customHeight="1" spans="1:10">
      <c r="A22" s="25" t="s">
        <v>604</v>
      </c>
      <c r="B22" s="24"/>
      <c r="C22" s="24"/>
      <c r="D22" s="24"/>
      <c r="E22" s="24"/>
      <c r="F22" s="24"/>
      <c r="G22" s="24"/>
      <c r="H22" s="24"/>
      <c r="I22" s="24"/>
      <c r="J22" s="33"/>
    </row>
    <row r="23" s="1" customFormat="1" ht="27" customHeight="1" spans="1:10">
      <c r="A23" s="25" t="s">
        <v>605</v>
      </c>
      <c r="B23" s="25"/>
      <c r="C23" s="25"/>
      <c r="D23" s="25"/>
      <c r="E23" s="25"/>
      <c r="F23" s="25"/>
      <c r="G23" s="25"/>
      <c r="H23" s="25"/>
      <c r="I23" s="25"/>
      <c r="J23" s="25"/>
    </row>
    <row r="24" s="1" customFormat="1" ht="19" customHeight="1" spans="1:10">
      <c r="A24" s="25" t="s">
        <v>606</v>
      </c>
      <c r="B24" s="25"/>
      <c r="C24" s="25"/>
      <c r="D24" s="25"/>
      <c r="E24" s="25"/>
      <c r="F24" s="25"/>
      <c r="G24" s="25"/>
      <c r="H24" s="25"/>
      <c r="I24" s="25"/>
      <c r="J24" s="25"/>
    </row>
    <row r="25" s="1" customFormat="1" ht="18" customHeight="1" spans="1:10">
      <c r="A25" s="25" t="s">
        <v>607</v>
      </c>
      <c r="B25" s="25"/>
      <c r="C25" s="25"/>
      <c r="D25" s="25"/>
      <c r="E25" s="25"/>
      <c r="F25" s="25"/>
      <c r="G25" s="25"/>
      <c r="H25" s="25"/>
      <c r="I25" s="25"/>
      <c r="J25" s="25"/>
    </row>
    <row r="26" s="1" customFormat="1" ht="18" customHeight="1" spans="1:10">
      <c r="A26" s="25" t="s">
        <v>608</v>
      </c>
      <c r="B26" s="25"/>
      <c r="C26" s="25"/>
      <c r="D26" s="25"/>
      <c r="E26" s="25"/>
      <c r="F26" s="25"/>
      <c r="G26" s="25"/>
      <c r="H26" s="25"/>
      <c r="I26" s="25"/>
      <c r="J26" s="25"/>
    </row>
    <row r="27" s="1" customFormat="1" ht="18" customHeight="1" spans="1:10">
      <c r="A27" s="25" t="s">
        <v>609</v>
      </c>
      <c r="B27" s="25"/>
      <c r="C27" s="25"/>
      <c r="D27" s="25"/>
      <c r="E27" s="25"/>
      <c r="F27" s="25"/>
      <c r="G27" s="25"/>
      <c r="H27" s="25"/>
      <c r="I27" s="25"/>
      <c r="J27" s="25"/>
    </row>
    <row r="28" s="1" customFormat="1" ht="24" customHeight="1" spans="1:10">
      <c r="A28" s="25" t="s">
        <v>610</v>
      </c>
      <c r="B28" s="25"/>
      <c r="C28" s="25"/>
      <c r="D28" s="25"/>
      <c r="E28" s="25"/>
      <c r="F28" s="25"/>
      <c r="G28" s="25"/>
      <c r="H28" s="25"/>
      <c r="I28" s="25"/>
      <c r="J28" s="25"/>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6:A17"/>
    <mergeCell ref="A6:B10"/>
  </mergeCells>
  <pageMargins left="0.75" right="0.75" top="1" bottom="1" header="0.5" footer="0.5"/>
  <pageSetup paperSize="9" scale="6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54"/>
  <sheetViews>
    <sheetView workbookViewId="0">
      <pane xSplit="4" ySplit="9" topLeftCell="I10" activePane="bottomRight" state="frozen"/>
      <selection/>
      <selection pane="topRight"/>
      <selection pane="bottomLeft"/>
      <selection pane="bottomRight" activeCell="E1" sqref="E$1:T$1048576"/>
    </sheetView>
  </sheetViews>
  <sheetFormatPr defaultColWidth="9" defaultRowHeight="14.25"/>
  <cols>
    <col min="1" max="2" width="2.75" customWidth="1"/>
    <col min="3" max="3" width="8" customWidth="1"/>
    <col min="4" max="4" width="32.5" customWidth="1"/>
    <col min="5" max="20" width="19.25" customWidth="1"/>
  </cols>
  <sheetData>
    <row r="1" ht="27" spans="11:11">
      <c r="K1" s="97" t="s">
        <v>244</v>
      </c>
    </row>
    <row r="2" ht="15.75" spans="20:20">
      <c r="T2" s="95" t="s">
        <v>245</v>
      </c>
    </row>
    <row r="3" ht="15.75" spans="1:20">
      <c r="A3" s="95" t="s">
        <v>2</v>
      </c>
      <c r="T3" s="95" t="s">
        <v>3</v>
      </c>
    </row>
    <row r="4" ht="19.5" customHeight="1" spans="1:20">
      <c r="A4" s="96" t="s">
        <v>6</v>
      </c>
      <c r="B4" s="96"/>
      <c r="C4" s="96"/>
      <c r="D4" s="96"/>
      <c r="E4" s="96" t="s">
        <v>105</v>
      </c>
      <c r="F4" s="96"/>
      <c r="G4" s="96"/>
      <c r="H4" s="96" t="s">
        <v>246</v>
      </c>
      <c r="I4" s="96"/>
      <c r="J4" s="96"/>
      <c r="K4" s="96" t="s">
        <v>247</v>
      </c>
      <c r="L4" s="96"/>
      <c r="M4" s="96"/>
      <c r="N4" s="96"/>
      <c r="O4" s="96"/>
      <c r="P4" s="96" t="s">
        <v>107</v>
      </c>
      <c r="Q4" s="96"/>
      <c r="R4" s="96"/>
      <c r="S4" s="96"/>
      <c r="T4" s="96"/>
    </row>
    <row r="5" ht="19.5" customHeight="1" spans="1:20">
      <c r="A5" s="96" t="s">
        <v>121</v>
      </c>
      <c r="B5" s="96"/>
      <c r="C5" s="96"/>
      <c r="D5" s="96" t="s">
        <v>122</v>
      </c>
      <c r="E5" s="96" t="s">
        <v>128</v>
      </c>
      <c r="F5" s="96" t="s">
        <v>248</v>
      </c>
      <c r="G5" s="96" t="s">
        <v>249</v>
      </c>
      <c r="H5" s="96" t="s">
        <v>128</v>
      </c>
      <c r="I5" s="96" t="s">
        <v>217</v>
      </c>
      <c r="J5" s="96" t="s">
        <v>218</v>
      </c>
      <c r="K5" s="96" t="s">
        <v>128</v>
      </c>
      <c r="L5" s="96" t="s">
        <v>217</v>
      </c>
      <c r="M5" s="96"/>
      <c r="N5" s="96" t="s">
        <v>217</v>
      </c>
      <c r="O5" s="96" t="s">
        <v>218</v>
      </c>
      <c r="P5" s="96" t="s">
        <v>128</v>
      </c>
      <c r="Q5" s="96" t="s">
        <v>248</v>
      </c>
      <c r="R5" s="96" t="s">
        <v>249</v>
      </c>
      <c r="S5" s="96" t="s">
        <v>249</v>
      </c>
      <c r="T5" s="96"/>
    </row>
    <row r="6" ht="19.5" customHeight="1" spans="1:20">
      <c r="A6" s="96"/>
      <c r="B6" s="96"/>
      <c r="C6" s="96"/>
      <c r="D6" s="96"/>
      <c r="E6" s="96"/>
      <c r="F6" s="96"/>
      <c r="G6" s="96" t="s">
        <v>123</v>
      </c>
      <c r="H6" s="96"/>
      <c r="I6" s="96" t="s">
        <v>250</v>
      </c>
      <c r="J6" s="96" t="s">
        <v>123</v>
      </c>
      <c r="K6" s="96"/>
      <c r="L6" s="96" t="s">
        <v>123</v>
      </c>
      <c r="M6" s="96" t="s">
        <v>251</v>
      </c>
      <c r="N6" s="96" t="s">
        <v>250</v>
      </c>
      <c r="O6" s="96" t="s">
        <v>123</v>
      </c>
      <c r="P6" s="96"/>
      <c r="Q6" s="96"/>
      <c r="R6" s="96" t="s">
        <v>123</v>
      </c>
      <c r="S6" s="96" t="s">
        <v>252</v>
      </c>
      <c r="T6" s="96" t="s">
        <v>253</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6"/>
      <c r="B9" s="96"/>
      <c r="C9" s="96"/>
      <c r="D9" s="96" t="s">
        <v>128</v>
      </c>
      <c r="E9" s="91">
        <v>0</v>
      </c>
      <c r="F9" s="91">
        <v>0</v>
      </c>
      <c r="G9" s="91">
        <v>0</v>
      </c>
      <c r="H9" s="91">
        <v>45832847.95</v>
      </c>
      <c r="I9" s="91">
        <v>12784586.96</v>
      </c>
      <c r="J9" s="91">
        <v>33048260.99</v>
      </c>
      <c r="K9" s="91">
        <v>45832847.95</v>
      </c>
      <c r="L9" s="91">
        <v>12784586.96</v>
      </c>
      <c r="M9" s="91">
        <v>11503449.17</v>
      </c>
      <c r="N9" s="91">
        <v>1281137.79</v>
      </c>
      <c r="O9" s="91">
        <v>33048260.99</v>
      </c>
      <c r="P9" s="91">
        <v>0</v>
      </c>
      <c r="Q9" s="91">
        <v>0</v>
      </c>
      <c r="R9" s="91">
        <v>0</v>
      </c>
      <c r="S9" s="91">
        <v>0</v>
      </c>
      <c r="T9" s="91">
        <v>0</v>
      </c>
    </row>
    <row r="10" ht="19.5" customHeight="1" spans="1:20">
      <c r="A10" s="90" t="s">
        <v>129</v>
      </c>
      <c r="B10" s="90"/>
      <c r="C10" s="90"/>
      <c r="D10" s="90" t="s">
        <v>130</v>
      </c>
      <c r="E10" s="91">
        <v>0</v>
      </c>
      <c r="F10" s="91">
        <v>0</v>
      </c>
      <c r="G10" s="91">
        <v>0</v>
      </c>
      <c r="H10" s="91">
        <v>710951.08</v>
      </c>
      <c r="I10" s="91">
        <v>510000</v>
      </c>
      <c r="J10" s="91">
        <v>200951.08</v>
      </c>
      <c r="K10" s="91">
        <v>710951.08</v>
      </c>
      <c r="L10" s="91">
        <v>510000</v>
      </c>
      <c r="M10" s="91">
        <v>510000</v>
      </c>
      <c r="N10" s="91">
        <v>0</v>
      </c>
      <c r="O10" s="91">
        <v>200951.08</v>
      </c>
      <c r="P10" s="91">
        <v>0</v>
      </c>
      <c r="Q10" s="91">
        <v>0</v>
      </c>
      <c r="R10" s="91">
        <v>0</v>
      </c>
      <c r="S10" s="91">
        <v>0</v>
      </c>
      <c r="T10" s="91">
        <v>0</v>
      </c>
    </row>
    <row r="11" ht="19.5" customHeight="1" spans="1:20">
      <c r="A11" s="90" t="s">
        <v>131</v>
      </c>
      <c r="B11" s="90"/>
      <c r="C11" s="90"/>
      <c r="D11" s="90" t="s">
        <v>132</v>
      </c>
      <c r="E11" s="91">
        <v>0</v>
      </c>
      <c r="F11" s="91">
        <v>0</v>
      </c>
      <c r="G11" s="91"/>
      <c r="H11" s="91">
        <v>134725</v>
      </c>
      <c r="I11" s="91">
        <v>0</v>
      </c>
      <c r="J11" s="91">
        <v>134725</v>
      </c>
      <c r="K11" s="91">
        <v>134725</v>
      </c>
      <c r="L11" s="91"/>
      <c r="M11" s="91"/>
      <c r="N11" s="91"/>
      <c r="O11" s="91">
        <v>134725</v>
      </c>
      <c r="P11" s="91">
        <v>0</v>
      </c>
      <c r="Q11" s="91">
        <v>0</v>
      </c>
      <c r="R11" s="91">
        <v>0</v>
      </c>
      <c r="S11" s="91">
        <v>0</v>
      </c>
      <c r="T11" s="91">
        <v>0</v>
      </c>
    </row>
    <row r="12" ht="19.5" customHeight="1" spans="1:20">
      <c r="A12" s="90" t="s">
        <v>133</v>
      </c>
      <c r="B12" s="90"/>
      <c r="C12" s="90"/>
      <c r="D12" s="90" t="s">
        <v>134</v>
      </c>
      <c r="E12" s="91">
        <v>0</v>
      </c>
      <c r="F12" s="91">
        <v>0</v>
      </c>
      <c r="G12" s="91"/>
      <c r="H12" s="91">
        <v>134725</v>
      </c>
      <c r="I12" s="91">
        <v>0</v>
      </c>
      <c r="J12" s="91">
        <v>134725</v>
      </c>
      <c r="K12" s="91">
        <v>134725</v>
      </c>
      <c r="L12" s="91"/>
      <c r="M12" s="91"/>
      <c r="N12" s="91"/>
      <c r="O12" s="91">
        <v>134725</v>
      </c>
      <c r="P12" s="91">
        <v>0</v>
      </c>
      <c r="Q12" s="91">
        <v>0</v>
      </c>
      <c r="R12" s="91">
        <v>0</v>
      </c>
      <c r="S12" s="91">
        <v>0</v>
      </c>
      <c r="T12" s="91">
        <v>0</v>
      </c>
    </row>
    <row r="13" ht="19.5" customHeight="1" spans="1:20">
      <c r="A13" s="90" t="s">
        <v>135</v>
      </c>
      <c r="B13" s="90"/>
      <c r="C13" s="90"/>
      <c r="D13" s="90" t="s">
        <v>136</v>
      </c>
      <c r="E13" s="91">
        <v>0</v>
      </c>
      <c r="F13" s="91">
        <v>0</v>
      </c>
      <c r="G13" s="91">
        <v>0</v>
      </c>
      <c r="H13" s="91">
        <v>533846</v>
      </c>
      <c r="I13" s="91">
        <v>510000</v>
      </c>
      <c r="J13" s="91">
        <v>23846</v>
      </c>
      <c r="K13" s="91">
        <v>533846</v>
      </c>
      <c r="L13" s="91">
        <v>510000</v>
      </c>
      <c r="M13" s="91">
        <v>510000</v>
      </c>
      <c r="N13" s="91">
        <v>0</v>
      </c>
      <c r="O13" s="91">
        <v>23846</v>
      </c>
      <c r="P13" s="91">
        <v>0</v>
      </c>
      <c r="Q13" s="91">
        <v>0</v>
      </c>
      <c r="R13" s="91">
        <v>0</v>
      </c>
      <c r="S13" s="91">
        <v>0</v>
      </c>
      <c r="T13" s="91">
        <v>0</v>
      </c>
    </row>
    <row r="14" ht="19.5" customHeight="1" spans="1:20">
      <c r="A14" s="90" t="s">
        <v>137</v>
      </c>
      <c r="B14" s="90"/>
      <c r="C14" s="90"/>
      <c r="D14" s="90" t="s">
        <v>138</v>
      </c>
      <c r="E14" s="91"/>
      <c r="F14" s="91"/>
      <c r="G14" s="91"/>
      <c r="H14" s="91">
        <v>360000</v>
      </c>
      <c r="I14" s="91">
        <v>360000</v>
      </c>
      <c r="J14" s="91">
        <v>0</v>
      </c>
      <c r="K14" s="91">
        <v>360000</v>
      </c>
      <c r="L14" s="91">
        <v>360000</v>
      </c>
      <c r="M14" s="91">
        <v>360000</v>
      </c>
      <c r="N14" s="91">
        <v>0</v>
      </c>
      <c r="O14" s="91"/>
      <c r="P14" s="91">
        <v>0</v>
      </c>
      <c r="Q14" s="91">
        <v>0</v>
      </c>
      <c r="R14" s="91">
        <v>0</v>
      </c>
      <c r="S14" s="91">
        <v>0</v>
      </c>
      <c r="T14" s="91">
        <v>0</v>
      </c>
    </row>
    <row r="15" ht="19.5" customHeight="1" spans="1:20">
      <c r="A15" s="90" t="s">
        <v>139</v>
      </c>
      <c r="B15" s="90"/>
      <c r="C15" s="90"/>
      <c r="D15" s="90" t="s">
        <v>140</v>
      </c>
      <c r="E15" s="91">
        <v>0</v>
      </c>
      <c r="F15" s="91">
        <v>0</v>
      </c>
      <c r="G15" s="91">
        <v>0</v>
      </c>
      <c r="H15" s="91">
        <v>173846</v>
      </c>
      <c r="I15" s="91">
        <v>150000</v>
      </c>
      <c r="J15" s="91">
        <v>23846</v>
      </c>
      <c r="K15" s="91">
        <v>173846</v>
      </c>
      <c r="L15" s="91">
        <v>150000</v>
      </c>
      <c r="M15" s="91">
        <v>150000</v>
      </c>
      <c r="N15" s="91">
        <v>0</v>
      </c>
      <c r="O15" s="91">
        <v>23846</v>
      </c>
      <c r="P15" s="91">
        <v>0</v>
      </c>
      <c r="Q15" s="91">
        <v>0</v>
      </c>
      <c r="R15" s="91">
        <v>0</v>
      </c>
      <c r="S15" s="91">
        <v>0</v>
      </c>
      <c r="T15" s="91">
        <v>0</v>
      </c>
    </row>
    <row r="16" ht="19.5" customHeight="1" spans="1:20">
      <c r="A16" s="90" t="s">
        <v>141</v>
      </c>
      <c r="B16" s="90"/>
      <c r="C16" s="90"/>
      <c r="D16" s="90" t="s">
        <v>142</v>
      </c>
      <c r="E16" s="91"/>
      <c r="F16" s="91"/>
      <c r="G16" s="91"/>
      <c r="H16" s="91">
        <v>42380.08</v>
      </c>
      <c r="I16" s="91">
        <v>0</v>
      </c>
      <c r="J16" s="91">
        <v>42380.08</v>
      </c>
      <c r="K16" s="91">
        <v>42380.08</v>
      </c>
      <c r="L16" s="91"/>
      <c r="M16" s="91"/>
      <c r="N16" s="91"/>
      <c r="O16" s="91">
        <v>42380.08</v>
      </c>
      <c r="P16" s="91">
        <v>0</v>
      </c>
      <c r="Q16" s="91">
        <v>0</v>
      </c>
      <c r="R16" s="91">
        <v>0</v>
      </c>
      <c r="S16" s="91">
        <v>0</v>
      </c>
      <c r="T16" s="91">
        <v>0</v>
      </c>
    </row>
    <row r="17" ht="19.5" customHeight="1" spans="1:20">
      <c r="A17" s="90" t="s">
        <v>143</v>
      </c>
      <c r="B17" s="90"/>
      <c r="C17" s="90"/>
      <c r="D17" s="90" t="s">
        <v>144</v>
      </c>
      <c r="E17" s="91"/>
      <c r="F17" s="91"/>
      <c r="G17" s="91"/>
      <c r="H17" s="91">
        <v>42380.08</v>
      </c>
      <c r="I17" s="91">
        <v>0</v>
      </c>
      <c r="J17" s="91">
        <v>42380.08</v>
      </c>
      <c r="K17" s="91">
        <v>42380.08</v>
      </c>
      <c r="L17" s="91"/>
      <c r="M17" s="91"/>
      <c r="N17" s="91"/>
      <c r="O17" s="91">
        <v>42380.08</v>
      </c>
      <c r="P17" s="91">
        <v>0</v>
      </c>
      <c r="Q17" s="91">
        <v>0</v>
      </c>
      <c r="R17" s="91">
        <v>0</v>
      </c>
      <c r="S17" s="91">
        <v>0</v>
      </c>
      <c r="T17" s="91">
        <v>0</v>
      </c>
    </row>
    <row r="18" ht="19.5" customHeight="1" spans="1:20">
      <c r="A18" s="90" t="s">
        <v>145</v>
      </c>
      <c r="B18" s="90"/>
      <c r="C18" s="90"/>
      <c r="D18" s="90" t="s">
        <v>146</v>
      </c>
      <c r="E18" s="91">
        <v>0</v>
      </c>
      <c r="F18" s="91">
        <v>0</v>
      </c>
      <c r="G18" s="91">
        <v>0</v>
      </c>
      <c r="H18" s="91">
        <v>19456569.16</v>
      </c>
      <c r="I18" s="91">
        <v>1504569.16</v>
      </c>
      <c r="J18" s="91">
        <v>17952000</v>
      </c>
      <c r="K18" s="91">
        <v>19456569.16</v>
      </c>
      <c r="L18" s="91">
        <v>1504569.16</v>
      </c>
      <c r="M18" s="91">
        <v>1498642.16</v>
      </c>
      <c r="N18" s="91">
        <v>5927</v>
      </c>
      <c r="O18" s="91">
        <v>17952000</v>
      </c>
      <c r="P18" s="91">
        <v>0</v>
      </c>
      <c r="Q18" s="91">
        <v>0</v>
      </c>
      <c r="R18" s="91">
        <v>0</v>
      </c>
      <c r="S18" s="91">
        <v>0</v>
      </c>
      <c r="T18" s="91">
        <v>0</v>
      </c>
    </row>
    <row r="19" ht="19.5" customHeight="1" spans="1:20">
      <c r="A19" s="90" t="s">
        <v>147</v>
      </c>
      <c r="B19" s="90"/>
      <c r="C19" s="90"/>
      <c r="D19" s="90" t="s">
        <v>148</v>
      </c>
      <c r="E19" s="91">
        <v>0</v>
      </c>
      <c r="F19" s="91">
        <v>0</v>
      </c>
      <c r="G19" s="91">
        <v>0</v>
      </c>
      <c r="H19" s="91">
        <v>1257555.56</v>
      </c>
      <c r="I19" s="91">
        <v>1257555.56</v>
      </c>
      <c r="J19" s="91">
        <v>0</v>
      </c>
      <c r="K19" s="91">
        <v>1257555.56</v>
      </c>
      <c r="L19" s="91">
        <v>1257555.56</v>
      </c>
      <c r="M19" s="91">
        <v>1251628.56</v>
      </c>
      <c r="N19" s="91">
        <v>5927</v>
      </c>
      <c r="O19" s="91"/>
      <c r="P19" s="91">
        <v>0</v>
      </c>
      <c r="Q19" s="91">
        <v>0</v>
      </c>
      <c r="R19" s="91">
        <v>0</v>
      </c>
      <c r="S19" s="91">
        <v>0</v>
      </c>
      <c r="T19" s="91">
        <v>0</v>
      </c>
    </row>
    <row r="20" ht="19.5" customHeight="1" spans="1:20">
      <c r="A20" s="90" t="s">
        <v>149</v>
      </c>
      <c r="B20" s="90"/>
      <c r="C20" s="90"/>
      <c r="D20" s="90" t="s">
        <v>150</v>
      </c>
      <c r="E20" s="91">
        <v>0</v>
      </c>
      <c r="F20" s="91">
        <v>0</v>
      </c>
      <c r="G20" s="91">
        <v>0</v>
      </c>
      <c r="H20" s="91">
        <v>179452</v>
      </c>
      <c r="I20" s="91">
        <v>179452</v>
      </c>
      <c r="J20" s="91">
        <v>0</v>
      </c>
      <c r="K20" s="91">
        <v>179452</v>
      </c>
      <c r="L20" s="91">
        <v>179452</v>
      </c>
      <c r="M20" s="91">
        <v>179452</v>
      </c>
      <c r="N20" s="91">
        <v>0</v>
      </c>
      <c r="O20" s="91"/>
      <c r="P20" s="91">
        <v>0</v>
      </c>
      <c r="Q20" s="91">
        <v>0</v>
      </c>
      <c r="R20" s="91">
        <v>0</v>
      </c>
      <c r="S20" s="91">
        <v>0</v>
      </c>
      <c r="T20" s="91">
        <v>0</v>
      </c>
    </row>
    <row r="21" ht="19.5" customHeight="1" spans="1:20">
      <c r="A21" s="90" t="s">
        <v>151</v>
      </c>
      <c r="B21" s="90"/>
      <c r="C21" s="90"/>
      <c r="D21" s="90" t="s">
        <v>152</v>
      </c>
      <c r="E21" s="91">
        <v>0</v>
      </c>
      <c r="F21" s="91"/>
      <c r="G21" s="91">
        <v>0</v>
      </c>
      <c r="H21" s="91">
        <v>5927</v>
      </c>
      <c r="I21" s="91">
        <v>5927</v>
      </c>
      <c r="J21" s="91">
        <v>0</v>
      </c>
      <c r="K21" s="91">
        <v>5927</v>
      </c>
      <c r="L21" s="91">
        <v>5927</v>
      </c>
      <c r="M21" s="91">
        <v>0</v>
      </c>
      <c r="N21" s="91">
        <v>5927</v>
      </c>
      <c r="O21" s="91"/>
      <c r="P21" s="91">
        <v>0</v>
      </c>
      <c r="Q21" s="91">
        <v>0</v>
      </c>
      <c r="R21" s="91">
        <v>0</v>
      </c>
      <c r="S21" s="91">
        <v>0</v>
      </c>
      <c r="T21" s="91">
        <v>0</v>
      </c>
    </row>
    <row r="22" ht="19.5" customHeight="1" spans="1:20">
      <c r="A22" s="90" t="s">
        <v>153</v>
      </c>
      <c r="B22" s="90"/>
      <c r="C22" s="90"/>
      <c r="D22" s="90" t="s">
        <v>154</v>
      </c>
      <c r="E22" s="91">
        <v>0</v>
      </c>
      <c r="F22" s="91">
        <v>0</v>
      </c>
      <c r="G22" s="91">
        <v>0</v>
      </c>
      <c r="H22" s="91">
        <v>1072176.56</v>
      </c>
      <c r="I22" s="91">
        <v>1072176.56</v>
      </c>
      <c r="J22" s="91">
        <v>0</v>
      </c>
      <c r="K22" s="91">
        <v>1072176.56</v>
      </c>
      <c r="L22" s="91">
        <v>1072176.56</v>
      </c>
      <c r="M22" s="91">
        <v>1072176.56</v>
      </c>
      <c r="N22" s="91">
        <v>0</v>
      </c>
      <c r="O22" s="91"/>
      <c r="P22" s="91">
        <v>0</v>
      </c>
      <c r="Q22" s="91">
        <v>0</v>
      </c>
      <c r="R22" s="91">
        <v>0</v>
      </c>
      <c r="S22" s="91">
        <v>0</v>
      </c>
      <c r="T22" s="91">
        <v>0</v>
      </c>
    </row>
    <row r="23" ht="19.5" customHeight="1" spans="1:20">
      <c r="A23" s="90" t="s">
        <v>155</v>
      </c>
      <c r="B23" s="90"/>
      <c r="C23" s="90"/>
      <c r="D23" s="90" t="s">
        <v>156</v>
      </c>
      <c r="E23" s="91">
        <v>0</v>
      </c>
      <c r="F23" s="91">
        <v>0</v>
      </c>
      <c r="G23" s="91">
        <v>0</v>
      </c>
      <c r="H23" s="91">
        <v>247013.6</v>
      </c>
      <c r="I23" s="91">
        <v>247013.6</v>
      </c>
      <c r="J23" s="91">
        <v>0</v>
      </c>
      <c r="K23" s="91">
        <v>247013.6</v>
      </c>
      <c r="L23" s="91">
        <v>247013.6</v>
      </c>
      <c r="M23" s="91">
        <v>247013.6</v>
      </c>
      <c r="N23" s="91">
        <v>0</v>
      </c>
      <c r="O23" s="91"/>
      <c r="P23" s="91">
        <v>0</v>
      </c>
      <c r="Q23" s="91">
        <v>0</v>
      </c>
      <c r="R23" s="91">
        <v>0</v>
      </c>
      <c r="S23" s="91">
        <v>0</v>
      </c>
      <c r="T23" s="91">
        <v>0</v>
      </c>
    </row>
    <row r="24" ht="19.5" customHeight="1" spans="1:20">
      <c r="A24" s="90" t="s">
        <v>157</v>
      </c>
      <c r="B24" s="90"/>
      <c r="C24" s="90"/>
      <c r="D24" s="90" t="s">
        <v>158</v>
      </c>
      <c r="E24" s="91">
        <v>0</v>
      </c>
      <c r="F24" s="91">
        <v>0</v>
      </c>
      <c r="G24" s="91">
        <v>0</v>
      </c>
      <c r="H24" s="91">
        <v>247013.6</v>
      </c>
      <c r="I24" s="91">
        <v>247013.6</v>
      </c>
      <c r="J24" s="91">
        <v>0</v>
      </c>
      <c r="K24" s="91">
        <v>247013.6</v>
      </c>
      <c r="L24" s="91">
        <v>247013.6</v>
      </c>
      <c r="M24" s="91">
        <v>247013.6</v>
      </c>
      <c r="N24" s="91">
        <v>0</v>
      </c>
      <c r="O24" s="91"/>
      <c r="P24" s="91">
        <v>0</v>
      </c>
      <c r="Q24" s="91">
        <v>0</v>
      </c>
      <c r="R24" s="91">
        <v>0</v>
      </c>
      <c r="S24" s="91">
        <v>0</v>
      </c>
      <c r="T24" s="91">
        <v>0</v>
      </c>
    </row>
    <row r="25" ht="19.5" customHeight="1" spans="1:20">
      <c r="A25" s="90" t="s">
        <v>159</v>
      </c>
      <c r="B25" s="90"/>
      <c r="C25" s="90"/>
      <c r="D25" s="90" t="s">
        <v>160</v>
      </c>
      <c r="E25" s="91">
        <v>0</v>
      </c>
      <c r="F25" s="91"/>
      <c r="G25" s="91">
        <v>0</v>
      </c>
      <c r="H25" s="91">
        <v>17952000</v>
      </c>
      <c r="I25" s="91">
        <v>0</v>
      </c>
      <c r="J25" s="91">
        <v>17952000</v>
      </c>
      <c r="K25" s="91">
        <v>17952000</v>
      </c>
      <c r="L25" s="91"/>
      <c r="M25" s="91"/>
      <c r="N25" s="91"/>
      <c r="O25" s="91">
        <v>17952000</v>
      </c>
      <c r="P25" s="91">
        <v>0</v>
      </c>
      <c r="Q25" s="91">
        <v>0</v>
      </c>
      <c r="R25" s="91">
        <v>0</v>
      </c>
      <c r="S25" s="91">
        <v>0</v>
      </c>
      <c r="T25" s="91">
        <v>0</v>
      </c>
    </row>
    <row r="26" ht="19.5" customHeight="1" spans="1:20">
      <c r="A26" s="90" t="s">
        <v>161</v>
      </c>
      <c r="B26" s="90"/>
      <c r="C26" s="90"/>
      <c r="D26" s="90" t="s">
        <v>162</v>
      </c>
      <c r="E26" s="91">
        <v>0</v>
      </c>
      <c r="F26" s="91"/>
      <c r="G26" s="91">
        <v>0</v>
      </c>
      <c r="H26" s="91">
        <v>17952000</v>
      </c>
      <c r="I26" s="91">
        <v>0</v>
      </c>
      <c r="J26" s="91">
        <v>17952000</v>
      </c>
      <c r="K26" s="91">
        <v>17952000</v>
      </c>
      <c r="L26" s="91"/>
      <c r="M26" s="91"/>
      <c r="N26" s="91"/>
      <c r="O26" s="91">
        <v>17952000</v>
      </c>
      <c r="P26" s="91">
        <v>0</v>
      </c>
      <c r="Q26" s="91">
        <v>0</v>
      </c>
      <c r="R26" s="91">
        <v>0</v>
      </c>
      <c r="S26" s="91">
        <v>0</v>
      </c>
      <c r="T26" s="91">
        <v>0</v>
      </c>
    </row>
    <row r="27" ht="19.5" customHeight="1" spans="1:20">
      <c r="A27" s="90" t="s">
        <v>163</v>
      </c>
      <c r="B27" s="90"/>
      <c r="C27" s="90"/>
      <c r="D27" s="90" t="s">
        <v>164</v>
      </c>
      <c r="E27" s="91">
        <v>0</v>
      </c>
      <c r="F27" s="91">
        <v>0</v>
      </c>
      <c r="G27" s="91">
        <v>0</v>
      </c>
      <c r="H27" s="91">
        <v>23608640.71</v>
      </c>
      <c r="I27" s="91">
        <v>9928806.8</v>
      </c>
      <c r="J27" s="91">
        <v>13679833.91</v>
      </c>
      <c r="K27" s="91">
        <v>23608640.71</v>
      </c>
      <c r="L27" s="91">
        <v>9928806.8</v>
      </c>
      <c r="M27" s="91">
        <v>8653596.01</v>
      </c>
      <c r="N27" s="91">
        <v>1275210.79</v>
      </c>
      <c r="O27" s="91">
        <v>13679833.91</v>
      </c>
      <c r="P27" s="91">
        <v>0</v>
      </c>
      <c r="Q27" s="91">
        <v>0</v>
      </c>
      <c r="R27" s="91">
        <v>0</v>
      </c>
      <c r="S27" s="91">
        <v>0</v>
      </c>
      <c r="T27" s="91">
        <v>0</v>
      </c>
    </row>
    <row r="28" ht="19.5" customHeight="1" spans="1:20">
      <c r="A28" s="90" t="s">
        <v>165</v>
      </c>
      <c r="B28" s="90"/>
      <c r="C28" s="90"/>
      <c r="D28" s="90" t="s">
        <v>166</v>
      </c>
      <c r="E28" s="91">
        <v>0</v>
      </c>
      <c r="F28" s="91">
        <v>0</v>
      </c>
      <c r="G28" s="91">
        <v>0</v>
      </c>
      <c r="H28" s="91">
        <v>12021579.73</v>
      </c>
      <c r="I28" s="91">
        <v>9105175.62</v>
      </c>
      <c r="J28" s="91">
        <v>2916404.11</v>
      </c>
      <c r="K28" s="91">
        <v>12021579.73</v>
      </c>
      <c r="L28" s="91">
        <v>9105175.62</v>
      </c>
      <c r="M28" s="91">
        <v>7829964.83</v>
      </c>
      <c r="N28" s="91">
        <v>1275210.79</v>
      </c>
      <c r="O28" s="91">
        <v>2916404.11</v>
      </c>
      <c r="P28" s="91">
        <v>0</v>
      </c>
      <c r="Q28" s="91">
        <v>0</v>
      </c>
      <c r="R28" s="91">
        <v>0</v>
      </c>
      <c r="S28" s="91">
        <v>0</v>
      </c>
      <c r="T28" s="91">
        <v>0</v>
      </c>
    </row>
    <row r="29" ht="19.5" customHeight="1" spans="1:20">
      <c r="A29" s="90" t="s">
        <v>167</v>
      </c>
      <c r="B29" s="90"/>
      <c r="C29" s="90"/>
      <c r="D29" s="90" t="s">
        <v>168</v>
      </c>
      <c r="E29" s="91">
        <v>0</v>
      </c>
      <c r="F29" s="91">
        <v>0</v>
      </c>
      <c r="G29" s="91">
        <v>0</v>
      </c>
      <c r="H29" s="91">
        <v>10529771.12</v>
      </c>
      <c r="I29" s="91">
        <v>9105175.62</v>
      </c>
      <c r="J29" s="91">
        <v>1424595.5</v>
      </c>
      <c r="K29" s="91">
        <v>10529771.12</v>
      </c>
      <c r="L29" s="91">
        <v>9105175.62</v>
      </c>
      <c r="M29" s="91">
        <v>7829964.83</v>
      </c>
      <c r="N29" s="91">
        <v>1275210.79</v>
      </c>
      <c r="O29" s="91">
        <v>1424595.5</v>
      </c>
      <c r="P29" s="91">
        <v>0</v>
      </c>
      <c r="Q29" s="91">
        <v>0</v>
      </c>
      <c r="R29" s="91">
        <v>0</v>
      </c>
      <c r="S29" s="91">
        <v>0</v>
      </c>
      <c r="T29" s="91">
        <v>0</v>
      </c>
    </row>
    <row r="30" ht="19.5" customHeight="1" spans="1:20">
      <c r="A30" s="90" t="s">
        <v>169</v>
      </c>
      <c r="B30" s="90"/>
      <c r="C30" s="90"/>
      <c r="D30" s="90" t="s">
        <v>170</v>
      </c>
      <c r="E30" s="91">
        <v>0</v>
      </c>
      <c r="F30" s="91">
        <v>0</v>
      </c>
      <c r="G30" s="91">
        <v>0</v>
      </c>
      <c r="H30" s="91">
        <v>1491808.61</v>
      </c>
      <c r="I30" s="91">
        <v>0</v>
      </c>
      <c r="J30" s="91">
        <v>1491808.61</v>
      </c>
      <c r="K30" s="91">
        <v>1491808.61</v>
      </c>
      <c r="L30" s="91"/>
      <c r="M30" s="91"/>
      <c r="N30" s="91"/>
      <c r="O30" s="91">
        <v>1491808.61</v>
      </c>
      <c r="P30" s="91">
        <v>0</v>
      </c>
      <c r="Q30" s="91">
        <v>0</v>
      </c>
      <c r="R30" s="91">
        <v>0</v>
      </c>
      <c r="S30" s="91">
        <v>0</v>
      </c>
      <c r="T30" s="91">
        <v>0</v>
      </c>
    </row>
    <row r="31" ht="19.5" customHeight="1" spans="1:20">
      <c r="A31" s="90" t="s">
        <v>171</v>
      </c>
      <c r="B31" s="90"/>
      <c r="C31" s="90"/>
      <c r="D31" s="90" t="s">
        <v>172</v>
      </c>
      <c r="E31" s="91">
        <v>0</v>
      </c>
      <c r="F31" s="91">
        <v>0</v>
      </c>
      <c r="G31" s="91">
        <v>0</v>
      </c>
      <c r="H31" s="91">
        <v>2393087.3</v>
      </c>
      <c r="I31" s="91">
        <v>0</v>
      </c>
      <c r="J31" s="91">
        <v>2393087.3</v>
      </c>
      <c r="K31" s="91">
        <v>2393087.3</v>
      </c>
      <c r="L31" s="91"/>
      <c r="M31" s="91"/>
      <c r="N31" s="91"/>
      <c r="O31" s="91">
        <v>2393087.3</v>
      </c>
      <c r="P31" s="91">
        <v>0</v>
      </c>
      <c r="Q31" s="91">
        <v>0</v>
      </c>
      <c r="R31" s="91">
        <v>0</v>
      </c>
      <c r="S31" s="91">
        <v>0</v>
      </c>
      <c r="T31" s="91">
        <v>0</v>
      </c>
    </row>
    <row r="32" ht="19.5" customHeight="1" spans="1:20">
      <c r="A32" s="90" t="s">
        <v>173</v>
      </c>
      <c r="B32" s="90"/>
      <c r="C32" s="90"/>
      <c r="D32" s="90" t="s">
        <v>174</v>
      </c>
      <c r="E32" s="91">
        <v>0</v>
      </c>
      <c r="F32" s="91">
        <v>0</v>
      </c>
      <c r="G32" s="91">
        <v>0</v>
      </c>
      <c r="H32" s="91">
        <v>184274.33</v>
      </c>
      <c r="I32" s="91">
        <v>0</v>
      </c>
      <c r="J32" s="91">
        <v>184274.33</v>
      </c>
      <c r="K32" s="91">
        <v>184274.33</v>
      </c>
      <c r="L32" s="91"/>
      <c r="M32" s="91"/>
      <c r="N32" s="91"/>
      <c r="O32" s="91">
        <v>184274.33</v>
      </c>
      <c r="P32" s="91">
        <v>0</v>
      </c>
      <c r="Q32" s="91">
        <v>0</v>
      </c>
      <c r="R32" s="91">
        <v>0</v>
      </c>
      <c r="S32" s="91">
        <v>0</v>
      </c>
      <c r="T32" s="91">
        <v>0</v>
      </c>
    </row>
    <row r="33" ht="19.5" customHeight="1" spans="1:20">
      <c r="A33" s="90" t="s">
        <v>175</v>
      </c>
      <c r="B33" s="90"/>
      <c r="C33" s="90"/>
      <c r="D33" s="90" t="s">
        <v>176</v>
      </c>
      <c r="E33" s="91">
        <v>0</v>
      </c>
      <c r="F33" s="91">
        <v>0</v>
      </c>
      <c r="G33" s="91">
        <v>0</v>
      </c>
      <c r="H33" s="91">
        <v>1684812.97</v>
      </c>
      <c r="I33" s="91">
        <v>0</v>
      </c>
      <c r="J33" s="91">
        <v>1684812.97</v>
      </c>
      <c r="K33" s="91">
        <v>1684812.97</v>
      </c>
      <c r="L33" s="91"/>
      <c r="M33" s="91"/>
      <c r="N33" s="91"/>
      <c r="O33" s="91">
        <v>1684812.97</v>
      </c>
      <c r="P33" s="91">
        <v>0</v>
      </c>
      <c r="Q33" s="91">
        <v>0</v>
      </c>
      <c r="R33" s="91">
        <v>0</v>
      </c>
      <c r="S33" s="91">
        <v>0</v>
      </c>
      <c r="T33" s="91">
        <v>0</v>
      </c>
    </row>
    <row r="34" ht="19.5" customHeight="1" spans="1:20">
      <c r="A34" s="90" t="s">
        <v>177</v>
      </c>
      <c r="B34" s="90"/>
      <c r="C34" s="90"/>
      <c r="D34" s="90" t="s">
        <v>178</v>
      </c>
      <c r="E34" s="91"/>
      <c r="F34" s="91"/>
      <c r="G34" s="91"/>
      <c r="H34" s="91">
        <v>524000</v>
      </c>
      <c r="I34" s="91">
        <v>0</v>
      </c>
      <c r="J34" s="91">
        <v>524000</v>
      </c>
      <c r="K34" s="91">
        <v>524000</v>
      </c>
      <c r="L34" s="91"/>
      <c r="M34" s="91"/>
      <c r="N34" s="91"/>
      <c r="O34" s="91">
        <v>524000</v>
      </c>
      <c r="P34" s="91">
        <v>0</v>
      </c>
      <c r="Q34" s="91">
        <v>0</v>
      </c>
      <c r="R34" s="91">
        <v>0</v>
      </c>
      <c r="S34" s="91">
        <v>0</v>
      </c>
      <c r="T34" s="91">
        <v>0</v>
      </c>
    </row>
    <row r="35" ht="19.5" customHeight="1" spans="1:20">
      <c r="A35" s="90" t="s">
        <v>179</v>
      </c>
      <c r="B35" s="90"/>
      <c r="C35" s="90"/>
      <c r="D35" s="90" t="s">
        <v>180</v>
      </c>
      <c r="E35" s="91">
        <v>0</v>
      </c>
      <c r="F35" s="91">
        <v>0</v>
      </c>
      <c r="G35" s="91">
        <v>0</v>
      </c>
      <c r="H35" s="91">
        <v>8144924</v>
      </c>
      <c r="I35" s="91">
        <v>0</v>
      </c>
      <c r="J35" s="91">
        <v>8144924</v>
      </c>
      <c r="K35" s="91">
        <v>8144924</v>
      </c>
      <c r="L35" s="91"/>
      <c r="M35" s="91"/>
      <c r="N35" s="91"/>
      <c r="O35" s="91">
        <v>8144924</v>
      </c>
      <c r="P35" s="91">
        <v>0</v>
      </c>
      <c r="Q35" s="91">
        <v>0</v>
      </c>
      <c r="R35" s="91">
        <v>0</v>
      </c>
      <c r="S35" s="91">
        <v>0</v>
      </c>
      <c r="T35" s="91">
        <v>0</v>
      </c>
    </row>
    <row r="36" ht="19.5" customHeight="1" spans="1:20">
      <c r="A36" s="90" t="s">
        <v>181</v>
      </c>
      <c r="B36" s="90"/>
      <c r="C36" s="90"/>
      <c r="D36" s="90" t="s">
        <v>182</v>
      </c>
      <c r="E36" s="91">
        <v>0</v>
      </c>
      <c r="F36" s="91">
        <v>0</v>
      </c>
      <c r="G36" s="91">
        <v>0</v>
      </c>
      <c r="H36" s="91">
        <v>100000</v>
      </c>
      <c r="I36" s="91">
        <v>0</v>
      </c>
      <c r="J36" s="91">
        <v>100000</v>
      </c>
      <c r="K36" s="91">
        <v>100000</v>
      </c>
      <c r="L36" s="91"/>
      <c r="M36" s="91"/>
      <c r="N36" s="91"/>
      <c r="O36" s="91">
        <v>100000</v>
      </c>
      <c r="P36" s="91">
        <v>0</v>
      </c>
      <c r="Q36" s="91">
        <v>0</v>
      </c>
      <c r="R36" s="91">
        <v>0</v>
      </c>
      <c r="S36" s="91">
        <v>0</v>
      </c>
      <c r="T36" s="91">
        <v>0</v>
      </c>
    </row>
    <row r="37" ht="19.5" customHeight="1" spans="1:20">
      <c r="A37" s="90" t="s">
        <v>183</v>
      </c>
      <c r="B37" s="90"/>
      <c r="C37" s="90"/>
      <c r="D37" s="90" t="s">
        <v>184</v>
      </c>
      <c r="E37" s="91">
        <v>0</v>
      </c>
      <c r="F37" s="91">
        <v>0</v>
      </c>
      <c r="G37" s="91">
        <v>0</v>
      </c>
      <c r="H37" s="91">
        <v>8044924</v>
      </c>
      <c r="I37" s="91">
        <v>0</v>
      </c>
      <c r="J37" s="91">
        <v>8044924</v>
      </c>
      <c r="K37" s="91">
        <v>8044924</v>
      </c>
      <c r="L37" s="91"/>
      <c r="M37" s="91"/>
      <c r="N37" s="91"/>
      <c r="O37" s="91">
        <v>8044924</v>
      </c>
      <c r="P37" s="91">
        <v>0</v>
      </c>
      <c r="Q37" s="91">
        <v>0</v>
      </c>
      <c r="R37" s="91">
        <v>0</v>
      </c>
      <c r="S37" s="91">
        <v>0</v>
      </c>
      <c r="T37" s="91">
        <v>0</v>
      </c>
    </row>
    <row r="38" ht="19.5" customHeight="1" spans="1:20">
      <c r="A38" s="90" t="s">
        <v>185</v>
      </c>
      <c r="B38" s="90"/>
      <c r="C38" s="90"/>
      <c r="D38" s="90" t="s">
        <v>186</v>
      </c>
      <c r="E38" s="91">
        <v>0</v>
      </c>
      <c r="F38" s="91">
        <v>0</v>
      </c>
      <c r="G38" s="91">
        <v>0</v>
      </c>
      <c r="H38" s="91">
        <v>823631.18</v>
      </c>
      <c r="I38" s="91">
        <v>823631.18</v>
      </c>
      <c r="J38" s="91">
        <v>0</v>
      </c>
      <c r="K38" s="91">
        <v>823631.18</v>
      </c>
      <c r="L38" s="91">
        <v>823631.18</v>
      </c>
      <c r="M38" s="91">
        <v>823631.18</v>
      </c>
      <c r="N38" s="91">
        <v>0</v>
      </c>
      <c r="O38" s="91"/>
      <c r="P38" s="91">
        <v>0</v>
      </c>
      <c r="Q38" s="91">
        <v>0</v>
      </c>
      <c r="R38" s="91">
        <v>0</v>
      </c>
      <c r="S38" s="91">
        <v>0</v>
      </c>
      <c r="T38" s="91">
        <v>0</v>
      </c>
    </row>
    <row r="39" ht="19.5" customHeight="1" spans="1:20">
      <c r="A39" s="90" t="s">
        <v>187</v>
      </c>
      <c r="B39" s="90"/>
      <c r="C39" s="90"/>
      <c r="D39" s="90" t="s">
        <v>188</v>
      </c>
      <c r="E39" s="91">
        <v>0</v>
      </c>
      <c r="F39" s="91">
        <v>0</v>
      </c>
      <c r="G39" s="91">
        <v>0</v>
      </c>
      <c r="H39" s="91">
        <v>449810.4</v>
      </c>
      <c r="I39" s="91">
        <v>449810.4</v>
      </c>
      <c r="J39" s="91">
        <v>0</v>
      </c>
      <c r="K39" s="91">
        <v>449810.4</v>
      </c>
      <c r="L39" s="91">
        <v>449810.4</v>
      </c>
      <c r="M39" s="91">
        <v>449810.4</v>
      </c>
      <c r="N39" s="91">
        <v>0</v>
      </c>
      <c r="O39" s="91"/>
      <c r="P39" s="91">
        <v>0</v>
      </c>
      <c r="Q39" s="91">
        <v>0</v>
      </c>
      <c r="R39" s="91">
        <v>0</v>
      </c>
      <c r="S39" s="91">
        <v>0</v>
      </c>
      <c r="T39" s="91">
        <v>0</v>
      </c>
    </row>
    <row r="40" ht="19.5" customHeight="1" spans="1:20">
      <c r="A40" s="90" t="s">
        <v>189</v>
      </c>
      <c r="B40" s="90"/>
      <c r="C40" s="90"/>
      <c r="D40" s="90" t="s">
        <v>190</v>
      </c>
      <c r="E40" s="91">
        <v>0</v>
      </c>
      <c r="F40" s="91">
        <v>0</v>
      </c>
      <c r="G40" s="91">
        <v>0</v>
      </c>
      <c r="H40" s="91">
        <v>328733.22</v>
      </c>
      <c r="I40" s="91">
        <v>328733.22</v>
      </c>
      <c r="J40" s="91">
        <v>0</v>
      </c>
      <c r="K40" s="91">
        <v>328733.22</v>
      </c>
      <c r="L40" s="91">
        <v>328733.22</v>
      </c>
      <c r="M40" s="91">
        <v>328733.22</v>
      </c>
      <c r="N40" s="91">
        <v>0</v>
      </c>
      <c r="O40" s="91"/>
      <c r="P40" s="91">
        <v>0</v>
      </c>
      <c r="Q40" s="91">
        <v>0</v>
      </c>
      <c r="R40" s="91">
        <v>0</v>
      </c>
      <c r="S40" s="91">
        <v>0</v>
      </c>
      <c r="T40" s="91">
        <v>0</v>
      </c>
    </row>
    <row r="41" ht="19.5" customHeight="1" spans="1:20">
      <c r="A41" s="90" t="s">
        <v>191</v>
      </c>
      <c r="B41" s="90"/>
      <c r="C41" s="90"/>
      <c r="D41" s="90" t="s">
        <v>192</v>
      </c>
      <c r="E41" s="91">
        <v>0</v>
      </c>
      <c r="F41" s="91">
        <v>0</v>
      </c>
      <c r="G41" s="91">
        <v>0</v>
      </c>
      <c r="H41" s="91">
        <v>45087.56</v>
      </c>
      <c r="I41" s="91">
        <v>45087.56</v>
      </c>
      <c r="J41" s="91">
        <v>0</v>
      </c>
      <c r="K41" s="91">
        <v>45087.56</v>
      </c>
      <c r="L41" s="91">
        <v>45087.56</v>
      </c>
      <c r="M41" s="91">
        <v>45087.56</v>
      </c>
      <c r="N41" s="91">
        <v>0</v>
      </c>
      <c r="O41" s="91"/>
      <c r="P41" s="91">
        <v>0</v>
      </c>
      <c r="Q41" s="91">
        <v>0</v>
      </c>
      <c r="R41" s="91">
        <v>0</v>
      </c>
      <c r="S41" s="91">
        <v>0</v>
      </c>
      <c r="T41" s="91">
        <v>0</v>
      </c>
    </row>
    <row r="42" ht="19.5" customHeight="1" spans="1:20">
      <c r="A42" s="90" t="s">
        <v>193</v>
      </c>
      <c r="B42" s="90"/>
      <c r="C42" s="90"/>
      <c r="D42" s="90" t="s">
        <v>194</v>
      </c>
      <c r="E42" s="91">
        <v>0</v>
      </c>
      <c r="F42" s="91">
        <v>0</v>
      </c>
      <c r="G42" s="91">
        <v>0</v>
      </c>
      <c r="H42" s="91">
        <v>1718.5</v>
      </c>
      <c r="I42" s="91">
        <v>0</v>
      </c>
      <c r="J42" s="91">
        <v>1718.5</v>
      </c>
      <c r="K42" s="91">
        <v>1718.5</v>
      </c>
      <c r="L42" s="91"/>
      <c r="M42" s="91"/>
      <c r="N42" s="91"/>
      <c r="O42" s="91">
        <v>1718.5</v>
      </c>
      <c r="P42" s="91">
        <v>0</v>
      </c>
      <c r="Q42" s="91">
        <v>0</v>
      </c>
      <c r="R42" s="91">
        <v>0</v>
      </c>
      <c r="S42" s="91">
        <v>0</v>
      </c>
      <c r="T42" s="91">
        <v>0</v>
      </c>
    </row>
    <row r="43" ht="19.5" customHeight="1" spans="1:20">
      <c r="A43" s="90" t="s">
        <v>195</v>
      </c>
      <c r="B43" s="90"/>
      <c r="C43" s="90"/>
      <c r="D43" s="90" t="s">
        <v>194</v>
      </c>
      <c r="E43" s="91">
        <v>0</v>
      </c>
      <c r="F43" s="91">
        <v>0</v>
      </c>
      <c r="G43" s="91">
        <v>0</v>
      </c>
      <c r="H43" s="91">
        <v>1718.5</v>
      </c>
      <c r="I43" s="91">
        <v>0</v>
      </c>
      <c r="J43" s="91">
        <v>1718.5</v>
      </c>
      <c r="K43" s="91">
        <v>1718.5</v>
      </c>
      <c r="L43" s="91"/>
      <c r="M43" s="91"/>
      <c r="N43" s="91"/>
      <c r="O43" s="91">
        <v>1718.5</v>
      </c>
      <c r="P43" s="91">
        <v>0</v>
      </c>
      <c r="Q43" s="91">
        <v>0</v>
      </c>
      <c r="R43" s="91">
        <v>0</v>
      </c>
      <c r="S43" s="91">
        <v>0</v>
      </c>
      <c r="T43" s="91">
        <v>0</v>
      </c>
    </row>
    <row r="44" ht="19.5" customHeight="1" spans="1:20">
      <c r="A44" s="90" t="s">
        <v>196</v>
      </c>
      <c r="B44" s="90"/>
      <c r="C44" s="90"/>
      <c r="D44" s="90" t="s">
        <v>197</v>
      </c>
      <c r="E44" s="91"/>
      <c r="F44" s="91"/>
      <c r="G44" s="91"/>
      <c r="H44" s="91">
        <v>125000</v>
      </c>
      <c r="I44" s="91">
        <v>0</v>
      </c>
      <c r="J44" s="91">
        <v>125000</v>
      </c>
      <c r="K44" s="91">
        <v>125000</v>
      </c>
      <c r="L44" s="91"/>
      <c r="M44" s="91"/>
      <c r="N44" s="91"/>
      <c r="O44" s="91">
        <v>125000</v>
      </c>
      <c r="P44" s="91">
        <v>0</v>
      </c>
      <c r="Q44" s="91">
        <v>0</v>
      </c>
      <c r="R44" s="91">
        <v>0</v>
      </c>
      <c r="S44" s="91">
        <v>0</v>
      </c>
      <c r="T44" s="91">
        <v>0</v>
      </c>
    </row>
    <row r="45" ht="19.5" customHeight="1" spans="1:20">
      <c r="A45" s="90" t="s">
        <v>198</v>
      </c>
      <c r="B45" s="90"/>
      <c r="C45" s="90"/>
      <c r="D45" s="90" t="s">
        <v>199</v>
      </c>
      <c r="E45" s="91"/>
      <c r="F45" s="91"/>
      <c r="G45" s="91"/>
      <c r="H45" s="91">
        <v>125000</v>
      </c>
      <c r="I45" s="91">
        <v>0</v>
      </c>
      <c r="J45" s="91">
        <v>125000</v>
      </c>
      <c r="K45" s="91">
        <v>125000</v>
      </c>
      <c r="L45" s="91"/>
      <c r="M45" s="91"/>
      <c r="N45" s="91"/>
      <c r="O45" s="91">
        <v>125000</v>
      </c>
      <c r="P45" s="91">
        <v>0</v>
      </c>
      <c r="Q45" s="91">
        <v>0</v>
      </c>
      <c r="R45" s="91">
        <v>0</v>
      </c>
      <c r="S45" s="91">
        <v>0</v>
      </c>
      <c r="T45" s="91">
        <v>0</v>
      </c>
    </row>
    <row r="46" ht="19.5" customHeight="1" spans="1:20">
      <c r="A46" s="90" t="s">
        <v>200</v>
      </c>
      <c r="B46" s="90"/>
      <c r="C46" s="90"/>
      <c r="D46" s="90" t="s">
        <v>201</v>
      </c>
      <c r="E46" s="91">
        <v>0</v>
      </c>
      <c r="F46" s="91">
        <v>0</v>
      </c>
      <c r="G46" s="91">
        <v>0</v>
      </c>
      <c r="H46" s="91">
        <v>98700</v>
      </c>
      <c r="I46" s="91">
        <v>0</v>
      </c>
      <c r="J46" s="91">
        <v>98700</v>
      </c>
      <c r="K46" s="91">
        <v>98700</v>
      </c>
      <c r="L46" s="91"/>
      <c r="M46" s="91"/>
      <c r="N46" s="91"/>
      <c r="O46" s="91">
        <v>98700</v>
      </c>
      <c r="P46" s="91">
        <v>0</v>
      </c>
      <c r="Q46" s="91">
        <v>0</v>
      </c>
      <c r="R46" s="91">
        <v>0</v>
      </c>
      <c r="S46" s="91">
        <v>0</v>
      </c>
      <c r="T46" s="91">
        <v>0</v>
      </c>
    </row>
    <row r="47" ht="19.5" customHeight="1" spans="1:20">
      <c r="A47" s="90" t="s">
        <v>202</v>
      </c>
      <c r="B47" s="90"/>
      <c r="C47" s="90"/>
      <c r="D47" s="90" t="s">
        <v>201</v>
      </c>
      <c r="E47" s="91">
        <v>0</v>
      </c>
      <c r="F47" s="91">
        <v>0</v>
      </c>
      <c r="G47" s="91">
        <v>0</v>
      </c>
      <c r="H47" s="91">
        <v>98700</v>
      </c>
      <c r="I47" s="91">
        <v>0</v>
      </c>
      <c r="J47" s="91">
        <v>98700</v>
      </c>
      <c r="K47" s="91">
        <v>98700</v>
      </c>
      <c r="L47" s="91"/>
      <c r="M47" s="91"/>
      <c r="N47" s="91"/>
      <c r="O47" s="91">
        <v>98700</v>
      </c>
      <c r="P47" s="91">
        <v>0</v>
      </c>
      <c r="Q47" s="91">
        <v>0</v>
      </c>
      <c r="R47" s="91">
        <v>0</v>
      </c>
      <c r="S47" s="91">
        <v>0</v>
      </c>
      <c r="T47" s="91">
        <v>0</v>
      </c>
    </row>
    <row r="48" ht="19.5" customHeight="1" spans="1:20">
      <c r="A48" s="90" t="s">
        <v>203</v>
      </c>
      <c r="B48" s="90"/>
      <c r="C48" s="90"/>
      <c r="D48" s="90" t="s">
        <v>204</v>
      </c>
      <c r="E48" s="91"/>
      <c r="F48" s="91"/>
      <c r="G48" s="91"/>
      <c r="H48" s="91">
        <v>1215476</v>
      </c>
      <c r="I48" s="91">
        <v>0</v>
      </c>
      <c r="J48" s="91">
        <v>1215476</v>
      </c>
      <c r="K48" s="91">
        <v>1215476</v>
      </c>
      <c r="L48" s="91"/>
      <c r="M48" s="91"/>
      <c r="N48" s="91"/>
      <c r="O48" s="91">
        <v>1215476</v>
      </c>
      <c r="P48" s="91">
        <v>0</v>
      </c>
      <c r="Q48" s="91">
        <v>0</v>
      </c>
      <c r="R48" s="91">
        <v>0</v>
      </c>
      <c r="S48" s="91">
        <v>0</v>
      </c>
      <c r="T48" s="91">
        <v>0</v>
      </c>
    </row>
    <row r="49" ht="19.5" customHeight="1" spans="1:20">
      <c r="A49" s="90" t="s">
        <v>205</v>
      </c>
      <c r="B49" s="90"/>
      <c r="C49" s="90"/>
      <c r="D49" s="90" t="s">
        <v>206</v>
      </c>
      <c r="E49" s="91"/>
      <c r="F49" s="91"/>
      <c r="G49" s="91"/>
      <c r="H49" s="91">
        <v>1215476</v>
      </c>
      <c r="I49" s="91">
        <v>0</v>
      </c>
      <c r="J49" s="91">
        <v>1215476</v>
      </c>
      <c r="K49" s="91">
        <v>1215476</v>
      </c>
      <c r="L49" s="91"/>
      <c r="M49" s="91"/>
      <c r="N49" s="91"/>
      <c r="O49" s="91">
        <v>1215476</v>
      </c>
      <c r="P49" s="91">
        <v>0</v>
      </c>
      <c r="Q49" s="91">
        <v>0</v>
      </c>
      <c r="R49" s="91">
        <v>0</v>
      </c>
      <c r="S49" s="91">
        <v>0</v>
      </c>
      <c r="T49" s="91">
        <v>0</v>
      </c>
    </row>
    <row r="50" ht="19.5" customHeight="1" spans="1:20">
      <c r="A50" s="90" t="s">
        <v>207</v>
      </c>
      <c r="B50" s="90"/>
      <c r="C50" s="90"/>
      <c r="D50" s="90" t="s">
        <v>168</v>
      </c>
      <c r="E50" s="91"/>
      <c r="F50" s="91"/>
      <c r="G50" s="91"/>
      <c r="H50" s="91">
        <v>1215476</v>
      </c>
      <c r="I50" s="91">
        <v>0</v>
      </c>
      <c r="J50" s="91">
        <v>1215476</v>
      </c>
      <c r="K50" s="91">
        <v>1215476</v>
      </c>
      <c r="L50" s="91"/>
      <c r="M50" s="91"/>
      <c r="N50" s="91"/>
      <c r="O50" s="91">
        <v>1215476</v>
      </c>
      <c r="P50" s="91">
        <v>0</v>
      </c>
      <c r="Q50" s="91">
        <v>0</v>
      </c>
      <c r="R50" s="91">
        <v>0</v>
      </c>
      <c r="S50" s="91">
        <v>0</v>
      </c>
      <c r="T50" s="91">
        <v>0</v>
      </c>
    </row>
    <row r="51" ht="19.5" customHeight="1" spans="1:20">
      <c r="A51" s="90" t="s">
        <v>208</v>
      </c>
      <c r="B51" s="90"/>
      <c r="C51" s="90"/>
      <c r="D51" s="90" t="s">
        <v>209</v>
      </c>
      <c r="E51" s="91">
        <v>0</v>
      </c>
      <c r="F51" s="91">
        <v>0</v>
      </c>
      <c r="G51" s="91">
        <v>0</v>
      </c>
      <c r="H51" s="91">
        <v>841211</v>
      </c>
      <c r="I51" s="91">
        <v>841211</v>
      </c>
      <c r="J51" s="91">
        <v>0</v>
      </c>
      <c r="K51" s="91">
        <v>841211</v>
      </c>
      <c r="L51" s="91">
        <v>841211</v>
      </c>
      <c r="M51" s="91">
        <v>841211</v>
      </c>
      <c r="N51" s="91">
        <v>0</v>
      </c>
      <c r="O51" s="91"/>
      <c r="P51" s="91">
        <v>0</v>
      </c>
      <c r="Q51" s="91">
        <v>0</v>
      </c>
      <c r="R51" s="91">
        <v>0</v>
      </c>
      <c r="S51" s="91">
        <v>0</v>
      </c>
      <c r="T51" s="91">
        <v>0</v>
      </c>
    </row>
    <row r="52" ht="19.5" customHeight="1" spans="1:20">
      <c r="A52" s="90" t="s">
        <v>210</v>
      </c>
      <c r="B52" s="90"/>
      <c r="C52" s="90"/>
      <c r="D52" s="90" t="s">
        <v>211</v>
      </c>
      <c r="E52" s="91">
        <v>0</v>
      </c>
      <c r="F52" s="91">
        <v>0</v>
      </c>
      <c r="G52" s="91">
        <v>0</v>
      </c>
      <c r="H52" s="91">
        <v>841211</v>
      </c>
      <c r="I52" s="91">
        <v>841211</v>
      </c>
      <c r="J52" s="91">
        <v>0</v>
      </c>
      <c r="K52" s="91">
        <v>841211</v>
      </c>
      <c r="L52" s="91">
        <v>841211</v>
      </c>
      <c r="M52" s="91">
        <v>841211</v>
      </c>
      <c r="N52" s="91">
        <v>0</v>
      </c>
      <c r="O52" s="91"/>
      <c r="P52" s="91">
        <v>0</v>
      </c>
      <c r="Q52" s="91">
        <v>0</v>
      </c>
      <c r="R52" s="91">
        <v>0</v>
      </c>
      <c r="S52" s="91">
        <v>0</v>
      </c>
      <c r="T52" s="91">
        <v>0</v>
      </c>
    </row>
    <row r="53" ht="19.5" customHeight="1" spans="1:20">
      <c r="A53" s="90" t="s">
        <v>212</v>
      </c>
      <c r="B53" s="90"/>
      <c r="C53" s="90"/>
      <c r="D53" s="90" t="s">
        <v>213</v>
      </c>
      <c r="E53" s="91">
        <v>0</v>
      </c>
      <c r="F53" s="91">
        <v>0</v>
      </c>
      <c r="G53" s="91">
        <v>0</v>
      </c>
      <c r="H53" s="91">
        <v>841211</v>
      </c>
      <c r="I53" s="91">
        <v>841211</v>
      </c>
      <c r="J53" s="91">
        <v>0</v>
      </c>
      <c r="K53" s="91">
        <v>841211</v>
      </c>
      <c r="L53" s="91">
        <v>841211</v>
      </c>
      <c r="M53" s="91">
        <v>841211</v>
      </c>
      <c r="N53" s="91">
        <v>0</v>
      </c>
      <c r="O53" s="91"/>
      <c r="P53" s="91">
        <v>0</v>
      </c>
      <c r="Q53" s="91">
        <v>0</v>
      </c>
      <c r="R53" s="91">
        <v>0</v>
      </c>
      <c r="S53" s="91">
        <v>0</v>
      </c>
      <c r="T53" s="91">
        <v>0</v>
      </c>
    </row>
    <row r="54" ht="19.5" customHeight="1" spans="1:20">
      <c r="A54" s="90" t="s">
        <v>254</v>
      </c>
      <c r="B54" s="90"/>
      <c r="C54" s="90"/>
      <c r="D54" s="90"/>
      <c r="E54" s="90"/>
      <c r="F54" s="90"/>
      <c r="G54" s="90"/>
      <c r="H54" s="90"/>
      <c r="I54" s="90"/>
      <c r="J54" s="90"/>
      <c r="K54" s="90"/>
      <c r="L54" s="90"/>
      <c r="M54" s="90"/>
      <c r="N54" s="90"/>
      <c r="O54" s="90"/>
      <c r="P54" s="90"/>
      <c r="Q54" s="90"/>
      <c r="R54" s="90"/>
      <c r="S54" s="90"/>
      <c r="T54" s="90"/>
    </row>
  </sheetData>
  <mergeCells count="7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T5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255</v>
      </c>
    </row>
    <row r="2" spans="9:9">
      <c r="I2" s="88" t="s">
        <v>256</v>
      </c>
    </row>
    <row r="3" spans="1:9">
      <c r="A3" s="88" t="s">
        <v>2</v>
      </c>
      <c r="I3" s="88" t="s">
        <v>3</v>
      </c>
    </row>
    <row r="4" ht="19.5" customHeight="1" spans="1:9">
      <c r="A4" s="96" t="s">
        <v>251</v>
      </c>
      <c r="B4" s="96"/>
      <c r="C4" s="96"/>
      <c r="D4" s="96" t="s">
        <v>250</v>
      </c>
      <c r="E4" s="96"/>
      <c r="F4" s="96"/>
      <c r="G4" s="96"/>
      <c r="H4" s="96"/>
      <c r="I4" s="96"/>
    </row>
    <row r="5" ht="19.5" customHeight="1" spans="1:9">
      <c r="A5" s="96" t="s">
        <v>257</v>
      </c>
      <c r="B5" s="96" t="s">
        <v>122</v>
      </c>
      <c r="C5" s="96" t="s">
        <v>8</v>
      </c>
      <c r="D5" s="96" t="s">
        <v>257</v>
      </c>
      <c r="E5" s="96" t="s">
        <v>122</v>
      </c>
      <c r="F5" s="96" t="s">
        <v>8</v>
      </c>
      <c r="G5" s="96" t="s">
        <v>257</v>
      </c>
      <c r="H5" s="96" t="s">
        <v>122</v>
      </c>
      <c r="I5" s="96" t="s">
        <v>8</v>
      </c>
    </row>
    <row r="6" ht="19.5" customHeight="1" spans="1:9">
      <c r="A6" s="96"/>
      <c r="B6" s="96"/>
      <c r="C6" s="96"/>
      <c r="D6" s="96"/>
      <c r="E6" s="96"/>
      <c r="F6" s="96"/>
      <c r="G6" s="96"/>
      <c r="H6" s="96"/>
      <c r="I6" s="96"/>
    </row>
    <row r="7" ht="19.5" customHeight="1" spans="1:9">
      <c r="A7" s="100" t="s">
        <v>258</v>
      </c>
      <c r="B7" s="100" t="s">
        <v>259</v>
      </c>
      <c r="C7" s="91">
        <v>10566983.57</v>
      </c>
      <c r="D7" s="100" t="s">
        <v>260</v>
      </c>
      <c r="E7" s="100" t="s">
        <v>261</v>
      </c>
      <c r="F7" s="91">
        <v>1281137.79</v>
      </c>
      <c r="G7" s="100" t="s">
        <v>262</v>
      </c>
      <c r="H7" s="100" t="s">
        <v>263</v>
      </c>
      <c r="I7" s="91">
        <v>0</v>
      </c>
    </row>
    <row r="8" ht="19.5" customHeight="1" spans="1:9">
      <c r="A8" s="100" t="s">
        <v>264</v>
      </c>
      <c r="B8" s="100" t="s">
        <v>265</v>
      </c>
      <c r="C8" s="91">
        <v>2506851</v>
      </c>
      <c r="D8" s="100" t="s">
        <v>266</v>
      </c>
      <c r="E8" s="100" t="s">
        <v>267</v>
      </c>
      <c r="F8" s="91">
        <v>83049.94</v>
      </c>
      <c r="G8" s="100" t="s">
        <v>268</v>
      </c>
      <c r="H8" s="100" t="s">
        <v>269</v>
      </c>
      <c r="I8" s="91">
        <v>0</v>
      </c>
    </row>
    <row r="9" ht="19.5" customHeight="1" spans="1:9">
      <c r="A9" s="100" t="s">
        <v>270</v>
      </c>
      <c r="B9" s="100" t="s">
        <v>271</v>
      </c>
      <c r="C9" s="91">
        <v>2934916</v>
      </c>
      <c r="D9" s="100" t="s">
        <v>272</v>
      </c>
      <c r="E9" s="100" t="s">
        <v>273</v>
      </c>
      <c r="F9" s="91">
        <v>0</v>
      </c>
      <c r="G9" s="100" t="s">
        <v>274</v>
      </c>
      <c r="H9" s="100" t="s">
        <v>275</v>
      </c>
      <c r="I9" s="91">
        <v>0</v>
      </c>
    </row>
    <row r="10" ht="19.5" customHeight="1" spans="1:9">
      <c r="A10" s="100" t="s">
        <v>276</v>
      </c>
      <c r="B10" s="100" t="s">
        <v>277</v>
      </c>
      <c r="C10" s="91">
        <v>2388197.83</v>
      </c>
      <c r="D10" s="100" t="s">
        <v>278</v>
      </c>
      <c r="E10" s="100" t="s">
        <v>279</v>
      </c>
      <c r="F10" s="91">
        <v>0</v>
      </c>
      <c r="G10" s="100" t="s">
        <v>280</v>
      </c>
      <c r="H10" s="100" t="s">
        <v>281</v>
      </c>
      <c r="I10" s="91">
        <v>0</v>
      </c>
    </row>
    <row r="11" ht="19.5" customHeight="1" spans="1:9">
      <c r="A11" s="100" t="s">
        <v>282</v>
      </c>
      <c r="B11" s="100" t="s">
        <v>283</v>
      </c>
      <c r="C11" s="91">
        <v>0</v>
      </c>
      <c r="D11" s="100" t="s">
        <v>284</v>
      </c>
      <c r="E11" s="100" t="s">
        <v>285</v>
      </c>
      <c r="F11" s="91">
        <v>0</v>
      </c>
      <c r="G11" s="100" t="s">
        <v>286</v>
      </c>
      <c r="H11" s="100" t="s">
        <v>287</v>
      </c>
      <c r="I11" s="91">
        <v>0</v>
      </c>
    </row>
    <row r="12" ht="19.5" customHeight="1" spans="1:9">
      <c r="A12" s="100" t="s">
        <v>288</v>
      </c>
      <c r="B12" s="100" t="s">
        <v>289</v>
      </c>
      <c r="C12" s="91">
        <v>0</v>
      </c>
      <c r="D12" s="100" t="s">
        <v>290</v>
      </c>
      <c r="E12" s="100" t="s">
        <v>291</v>
      </c>
      <c r="F12" s="91">
        <v>12000</v>
      </c>
      <c r="G12" s="100" t="s">
        <v>292</v>
      </c>
      <c r="H12" s="100" t="s">
        <v>293</v>
      </c>
      <c r="I12" s="91">
        <v>0</v>
      </c>
    </row>
    <row r="13" ht="19.5" customHeight="1" spans="1:9">
      <c r="A13" s="100" t="s">
        <v>294</v>
      </c>
      <c r="B13" s="100" t="s">
        <v>295</v>
      </c>
      <c r="C13" s="91">
        <v>1072176.56</v>
      </c>
      <c r="D13" s="100" t="s">
        <v>296</v>
      </c>
      <c r="E13" s="100" t="s">
        <v>297</v>
      </c>
      <c r="F13" s="91">
        <v>28000</v>
      </c>
      <c r="G13" s="100" t="s">
        <v>298</v>
      </c>
      <c r="H13" s="100" t="s">
        <v>299</v>
      </c>
      <c r="I13" s="91">
        <v>0</v>
      </c>
    </row>
    <row r="14" ht="19.5" customHeight="1" spans="1:9">
      <c r="A14" s="100" t="s">
        <v>300</v>
      </c>
      <c r="B14" s="100" t="s">
        <v>301</v>
      </c>
      <c r="C14" s="91">
        <v>0</v>
      </c>
      <c r="D14" s="100" t="s">
        <v>302</v>
      </c>
      <c r="E14" s="100" t="s">
        <v>303</v>
      </c>
      <c r="F14" s="91">
        <v>50000</v>
      </c>
      <c r="G14" s="100" t="s">
        <v>304</v>
      </c>
      <c r="H14" s="100" t="s">
        <v>305</v>
      </c>
      <c r="I14" s="91">
        <v>0</v>
      </c>
    </row>
    <row r="15" ht="19.5" customHeight="1" spans="1:9">
      <c r="A15" s="100" t="s">
        <v>306</v>
      </c>
      <c r="B15" s="100" t="s">
        <v>307</v>
      </c>
      <c r="C15" s="91">
        <v>449810.4</v>
      </c>
      <c r="D15" s="100" t="s">
        <v>308</v>
      </c>
      <c r="E15" s="100" t="s">
        <v>309</v>
      </c>
      <c r="F15" s="91">
        <v>0</v>
      </c>
      <c r="G15" s="100" t="s">
        <v>310</v>
      </c>
      <c r="H15" s="100" t="s">
        <v>311</v>
      </c>
      <c r="I15" s="91">
        <v>0</v>
      </c>
    </row>
    <row r="16" ht="19.5" customHeight="1" spans="1:9">
      <c r="A16" s="100" t="s">
        <v>312</v>
      </c>
      <c r="B16" s="100" t="s">
        <v>313</v>
      </c>
      <c r="C16" s="91">
        <v>328733.22</v>
      </c>
      <c r="D16" s="100" t="s">
        <v>314</v>
      </c>
      <c r="E16" s="100" t="s">
        <v>315</v>
      </c>
      <c r="F16" s="91">
        <v>56400</v>
      </c>
      <c r="G16" s="100" t="s">
        <v>316</v>
      </c>
      <c r="H16" s="100" t="s">
        <v>317</v>
      </c>
      <c r="I16" s="91">
        <v>0</v>
      </c>
    </row>
    <row r="17" ht="19.5" customHeight="1" spans="1:9">
      <c r="A17" s="100" t="s">
        <v>318</v>
      </c>
      <c r="B17" s="100" t="s">
        <v>319</v>
      </c>
      <c r="C17" s="91">
        <v>45087.56</v>
      </c>
      <c r="D17" s="100" t="s">
        <v>320</v>
      </c>
      <c r="E17" s="100" t="s">
        <v>321</v>
      </c>
      <c r="F17" s="91">
        <v>15000</v>
      </c>
      <c r="G17" s="100" t="s">
        <v>322</v>
      </c>
      <c r="H17" s="100" t="s">
        <v>323</v>
      </c>
      <c r="I17" s="91">
        <v>0</v>
      </c>
    </row>
    <row r="18" ht="19.5" customHeight="1" spans="1:9">
      <c r="A18" s="100" t="s">
        <v>324</v>
      </c>
      <c r="B18" s="100" t="s">
        <v>325</v>
      </c>
      <c r="C18" s="91">
        <v>841211</v>
      </c>
      <c r="D18" s="100" t="s">
        <v>326</v>
      </c>
      <c r="E18" s="100" t="s">
        <v>327</v>
      </c>
      <c r="F18" s="91">
        <v>0</v>
      </c>
      <c r="G18" s="100" t="s">
        <v>328</v>
      </c>
      <c r="H18" s="100" t="s">
        <v>329</v>
      </c>
      <c r="I18" s="91">
        <v>0</v>
      </c>
    </row>
    <row r="19" ht="19.5" customHeight="1" spans="1:9">
      <c r="A19" s="100" t="s">
        <v>330</v>
      </c>
      <c r="B19" s="100" t="s">
        <v>331</v>
      </c>
      <c r="C19" s="91">
        <v>0</v>
      </c>
      <c r="D19" s="100" t="s">
        <v>332</v>
      </c>
      <c r="E19" s="100" t="s">
        <v>333</v>
      </c>
      <c r="F19" s="91">
        <v>10000</v>
      </c>
      <c r="G19" s="100" t="s">
        <v>334</v>
      </c>
      <c r="H19" s="100" t="s">
        <v>335</v>
      </c>
      <c r="I19" s="91">
        <v>0</v>
      </c>
    </row>
    <row r="20" ht="19.5" customHeight="1" spans="1:9">
      <c r="A20" s="100" t="s">
        <v>336</v>
      </c>
      <c r="B20" s="100" t="s">
        <v>337</v>
      </c>
      <c r="C20" s="91">
        <v>0</v>
      </c>
      <c r="D20" s="100" t="s">
        <v>338</v>
      </c>
      <c r="E20" s="100" t="s">
        <v>339</v>
      </c>
      <c r="F20" s="91">
        <v>0</v>
      </c>
      <c r="G20" s="100" t="s">
        <v>340</v>
      </c>
      <c r="H20" s="100" t="s">
        <v>341</v>
      </c>
      <c r="I20" s="91">
        <v>0</v>
      </c>
    </row>
    <row r="21" ht="19.5" customHeight="1" spans="1:9">
      <c r="A21" s="100" t="s">
        <v>342</v>
      </c>
      <c r="B21" s="100" t="s">
        <v>343</v>
      </c>
      <c r="C21" s="91">
        <v>936465.6</v>
      </c>
      <c r="D21" s="100" t="s">
        <v>344</v>
      </c>
      <c r="E21" s="100" t="s">
        <v>345</v>
      </c>
      <c r="F21" s="91">
        <v>71250</v>
      </c>
      <c r="G21" s="100" t="s">
        <v>346</v>
      </c>
      <c r="H21" s="100" t="s">
        <v>347</v>
      </c>
      <c r="I21" s="91">
        <v>0</v>
      </c>
    </row>
    <row r="22" ht="19.5" customHeight="1" spans="1:9">
      <c r="A22" s="100" t="s">
        <v>348</v>
      </c>
      <c r="B22" s="100" t="s">
        <v>349</v>
      </c>
      <c r="C22" s="91">
        <v>179452</v>
      </c>
      <c r="D22" s="100" t="s">
        <v>350</v>
      </c>
      <c r="E22" s="100" t="s">
        <v>351</v>
      </c>
      <c r="F22" s="91">
        <v>10000</v>
      </c>
      <c r="G22" s="100" t="s">
        <v>352</v>
      </c>
      <c r="H22" s="100" t="s">
        <v>353</v>
      </c>
      <c r="I22" s="91">
        <v>0</v>
      </c>
    </row>
    <row r="23" ht="19.5" customHeight="1" spans="1:9">
      <c r="A23" s="100" t="s">
        <v>354</v>
      </c>
      <c r="B23" s="100" t="s">
        <v>355</v>
      </c>
      <c r="C23" s="91">
        <v>0</v>
      </c>
      <c r="D23" s="100" t="s">
        <v>356</v>
      </c>
      <c r="E23" s="100" t="s">
        <v>357</v>
      </c>
      <c r="F23" s="91">
        <v>19707.56</v>
      </c>
      <c r="G23" s="100" t="s">
        <v>358</v>
      </c>
      <c r="H23" s="100" t="s">
        <v>359</v>
      </c>
      <c r="I23" s="91">
        <v>0</v>
      </c>
    </row>
    <row r="24" ht="19.5" customHeight="1" spans="1:9">
      <c r="A24" s="100" t="s">
        <v>360</v>
      </c>
      <c r="B24" s="100" t="s">
        <v>361</v>
      </c>
      <c r="C24" s="91">
        <v>0</v>
      </c>
      <c r="D24" s="100" t="s">
        <v>362</v>
      </c>
      <c r="E24" s="100" t="s">
        <v>363</v>
      </c>
      <c r="F24" s="91">
        <v>0</v>
      </c>
      <c r="G24" s="100" t="s">
        <v>364</v>
      </c>
      <c r="H24" s="100" t="s">
        <v>365</v>
      </c>
      <c r="I24" s="91">
        <v>0</v>
      </c>
    </row>
    <row r="25" ht="19.5" customHeight="1" spans="1:9">
      <c r="A25" s="100" t="s">
        <v>366</v>
      </c>
      <c r="B25" s="100" t="s">
        <v>367</v>
      </c>
      <c r="C25" s="91">
        <v>247013.6</v>
      </c>
      <c r="D25" s="100" t="s">
        <v>368</v>
      </c>
      <c r="E25" s="100" t="s">
        <v>369</v>
      </c>
      <c r="F25" s="91">
        <v>0</v>
      </c>
      <c r="G25" s="100" t="s">
        <v>370</v>
      </c>
      <c r="H25" s="100" t="s">
        <v>371</v>
      </c>
      <c r="I25" s="91">
        <v>0</v>
      </c>
    </row>
    <row r="26" ht="19.5" customHeight="1" spans="1:9">
      <c r="A26" s="100" t="s">
        <v>372</v>
      </c>
      <c r="B26" s="100" t="s">
        <v>373</v>
      </c>
      <c r="C26" s="91">
        <v>510000</v>
      </c>
      <c r="D26" s="100" t="s">
        <v>374</v>
      </c>
      <c r="E26" s="100" t="s">
        <v>375</v>
      </c>
      <c r="F26" s="91">
        <v>0</v>
      </c>
      <c r="G26" s="100" t="s">
        <v>376</v>
      </c>
      <c r="H26" s="100" t="s">
        <v>377</v>
      </c>
      <c r="I26" s="91">
        <v>0</v>
      </c>
    </row>
    <row r="27" ht="19.5" customHeight="1" spans="1:9">
      <c r="A27" s="100" t="s">
        <v>378</v>
      </c>
      <c r="B27" s="100" t="s">
        <v>379</v>
      </c>
      <c r="C27" s="91">
        <v>0</v>
      </c>
      <c r="D27" s="100" t="s">
        <v>380</v>
      </c>
      <c r="E27" s="100" t="s">
        <v>381</v>
      </c>
      <c r="F27" s="91">
        <v>150000</v>
      </c>
      <c r="G27" s="100" t="s">
        <v>382</v>
      </c>
      <c r="H27" s="100" t="s">
        <v>383</v>
      </c>
      <c r="I27" s="91">
        <v>0</v>
      </c>
    </row>
    <row r="28" ht="19.5" customHeight="1" spans="1:9">
      <c r="A28" s="100" t="s">
        <v>384</v>
      </c>
      <c r="B28" s="100" t="s">
        <v>385</v>
      </c>
      <c r="C28" s="91">
        <v>0</v>
      </c>
      <c r="D28" s="100" t="s">
        <v>386</v>
      </c>
      <c r="E28" s="100" t="s">
        <v>387</v>
      </c>
      <c r="F28" s="91">
        <v>10000</v>
      </c>
      <c r="G28" s="100" t="s">
        <v>388</v>
      </c>
      <c r="H28" s="100" t="s">
        <v>389</v>
      </c>
      <c r="I28" s="91">
        <v>0</v>
      </c>
    </row>
    <row r="29" ht="19.5" customHeight="1" spans="1:9">
      <c r="A29" s="100" t="s">
        <v>390</v>
      </c>
      <c r="B29" s="100" t="s">
        <v>391</v>
      </c>
      <c r="C29" s="91">
        <v>0</v>
      </c>
      <c r="D29" s="100" t="s">
        <v>392</v>
      </c>
      <c r="E29" s="100" t="s">
        <v>393</v>
      </c>
      <c r="F29" s="91">
        <v>108893.8</v>
      </c>
      <c r="G29" s="90" t="s">
        <v>394</v>
      </c>
      <c r="H29" s="100" t="s">
        <v>395</v>
      </c>
      <c r="I29" s="91">
        <v>0</v>
      </c>
    </row>
    <row r="30" ht="19.5" customHeight="1" spans="1:9">
      <c r="A30" s="100" t="s">
        <v>396</v>
      </c>
      <c r="B30" s="100" t="s">
        <v>397</v>
      </c>
      <c r="C30" s="91">
        <v>0</v>
      </c>
      <c r="D30" s="100" t="s">
        <v>398</v>
      </c>
      <c r="E30" s="100" t="s">
        <v>399</v>
      </c>
      <c r="F30" s="91">
        <v>0</v>
      </c>
      <c r="G30" s="100" t="s">
        <v>400</v>
      </c>
      <c r="H30" s="100" t="s">
        <v>401</v>
      </c>
      <c r="I30" s="91">
        <v>0</v>
      </c>
    </row>
    <row r="31" ht="19.5" customHeight="1" spans="1:9">
      <c r="A31" s="100" t="s">
        <v>402</v>
      </c>
      <c r="B31" s="100" t="s">
        <v>403</v>
      </c>
      <c r="C31" s="91">
        <v>0</v>
      </c>
      <c r="D31" s="100" t="s">
        <v>404</v>
      </c>
      <c r="E31" s="100" t="s">
        <v>405</v>
      </c>
      <c r="F31" s="91">
        <v>36736.49</v>
      </c>
      <c r="G31" s="100" t="s">
        <v>406</v>
      </c>
      <c r="H31" s="100" t="s">
        <v>407</v>
      </c>
      <c r="I31" s="91">
        <v>0</v>
      </c>
    </row>
    <row r="32" ht="19.5" customHeight="1" spans="1:9">
      <c r="A32" s="100" t="s">
        <v>408</v>
      </c>
      <c r="B32" s="100" t="s">
        <v>409</v>
      </c>
      <c r="C32" s="91">
        <v>0</v>
      </c>
      <c r="D32" s="100" t="s">
        <v>410</v>
      </c>
      <c r="E32" s="100" t="s">
        <v>411</v>
      </c>
      <c r="F32" s="91">
        <v>593640</v>
      </c>
      <c r="G32" s="100" t="s">
        <v>412</v>
      </c>
      <c r="H32" s="100" t="s">
        <v>413</v>
      </c>
      <c r="I32" s="91">
        <v>0</v>
      </c>
    </row>
    <row r="33" ht="19.5" customHeight="1" spans="1:9">
      <c r="A33" s="100" t="s">
        <v>414</v>
      </c>
      <c r="B33" s="100" t="s">
        <v>415</v>
      </c>
      <c r="C33" s="91">
        <v>0</v>
      </c>
      <c r="D33" s="100" t="s">
        <v>416</v>
      </c>
      <c r="E33" s="100" t="s">
        <v>417</v>
      </c>
      <c r="F33" s="91">
        <v>0</v>
      </c>
      <c r="G33" s="100" t="s">
        <v>418</v>
      </c>
      <c r="H33" s="100" t="s">
        <v>419</v>
      </c>
      <c r="I33" s="91">
        <v>0</v>
      </c>
    </row>
    <row r="34" ht="19.5" customHeight="1" spans="1:9">
      <c r="A34" s="100"/>
      <c r="B34" s="100"/>
      <c r="C34" s="102"/>
      <c r="D34" s="100" t="s">
        <v>420</v>
      </c>
      <c r="E34" s="100" t="s">
        <v>421</v>
      </c>
      <c r="F34" s="91">
        <v>26460</v>
      </c>
      <c r="G34" s="100" t="s">
        <v>422</v>
      </c>
      <c r="H34" s="100" t="s">
        <v>423</v>
      </c>
      <c r="I34" s="91">
        <v>0</v>
      </c>
    </row>
    <row r="35" ht="19.5" customHeight="1" spans="1:9">
      <c r="A35" s="100"/>
      <c r="B35" s="100"/>
      <c r="C35" s="102"/>
      <c r="D35" s="100" t="s">
        <v>424</v>
      </c>
      <c r="E35" s="100" t="s">
        <v>425</v>
      </c>
      <c r="F35" s="91">
        <v>0</v>
      </c>
      <c r="G35" s="100" t="s">
        <v>426</v>
      </c>
      <c r="H35" s="100" t="s">
        <v>427</v>
      </c>
      <c r="I35" s="91">
        <v>0</v>
      </c>
    </row>
    <row r="36" ht="19.5" customHeight="1" spans="1:9">
      <c r="A36" s="100"/>
      <c r="B36" s="100"/>
      <c r="C36" s="102"/>
      <c r="D36" s="100" t="s">
        <v>428</v>
      </c>
      <c r="E36" s="100" t="s">
        <v>429</v>
      </c>
      <c r="F36" s="91">
        <v>0</v>
      </c>
      <c r="G36" s="100" t="s">
        <v>430</v>
      </c>
      <c r="H36" s="100" t="s">
        <v>431</v>
      </c>
      <c r="I36" s="91">
        <v>0</v>
      </c>
    </row>
    <row r="37" ht="19.5" customHeight="1" spans="1:9">
      <c r="A37" s="100"/>
      <c r="B37" s="100"/>
      <c r="C37" s="102"/>
      <c r="D37" s="100" t="s">
        <v>432</v>
      </c>
      <c r="E37" s="100" t="s">
        <v>433</v>
      </c>
      <c r="F37" s="91">
        <v>0</v>
      </c>
      <c r="G37" s="100"/>
      <c r="H37" s="100"/>
      <c r="I37" s="102"/>
    </row>
    <row r="38" ht="19.5" customHeight="1" spans="1:9">
      <c r="A38" s="100"/>
      <c r="B38" s="100"/>
      <c r="C38" s="102"/>
      <c r="D38" s="100" t="s">
        <v>434</v>
      </c>
      <c r="E38" s="100" t="s">
        <v>435</v>
      </c>
      <c r="F38" s="91">
        <v>0</v>
      </c>
      <c r="G38" s="100"/>
      <c r="H38" s="100"/>
      <c r="I38" s="102"/>
    </row>
    <row r="39" ht="19.5" customHeight="1" spans="1:9">
      <c r="A39" s="100"/>
      <c r="B39" s="100"/>
      <c r="C39" s="102"/>
      <c r="D39" s="100" t="s">
        <v>436</v>
      </c>
      <c r="E39" s="100" t="s">
        <v>437</v>
      </c>
      <c r="F39" s="91">
        <v>0</v>
      </c>
      <c r="G39" s="100"/>
      <c r="H39" s="100"/>
      <c r="I39" s="102"/>
    </row>
    <row r="40" ht="19.5" customHeight="1" spans="1:9">
      <c r="A40" s="98" t="s">
        <v>438</v>
      </c>
      <c r="B40" s="98"/>
      <c r="C40" s="91">
        <v>11503449.17</v>
      </c>
      <c r="D40" s="98" t="s">
        <v>439</v>
      </c>
      <c r="E40" s="98"/>
      <c r="F40" s="104"/>
      <c r="G40" s="98"/>
      <c r="H40" s="98"/>
      <c r="I40" s="91">
        <v>1281137.79</v>
      </c>
    </row>
    <row r="41" ht="19.5" customHeight="1" spans="1:9">
      <c r="A41" s="90" t="s">
        <v>440</v>
      </c>
      <c r="B41" s="90"/>
      <c r="C41" s="99"/>
      <c r="D41" s="90"/>
      <c r="E41" s="90"/>
      <c r="F41" s="90"/>
      <c r="G41" s="90"/>
      <c r="H41" s="90"/>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441</v>
      </c>
    </row>
    <row r="2" spans="12:12">
      <c r="L2" s="88" t="s">
        <v>442</v>
      </c>
    </row>
    <row r="3" spans="1:12">
      <c r="A3" s="88" t="s">
        <v>2</v>
      </c>
      <c r="L3" s="88" t="s">
        <v>3</v>
      </c>
    </row>
    <row r="4" ht="15" customHeight="1" spans="1:12">
      <c r="A4" s="98" t="s">
        <v>443</v>
      </c>
      <c r="B4" s="98"/>
      <c r="C4" s="98"/>
      <c r="D4" s="98" t="s">
        <v>250</v>
      </c>
      <c r="E4" s="98"/>
      <c r="F4" s="98"/>
      <c r="G4" s="98"/>
      <c r="H4" s="98"/>
      <c r="I4" s="98"/>
      <c r="J4" s="98"/>
      <c r="K4" s="98"/>
      <c r="L4" s="98"/>
    </row>
    <row r="5" ht="15" customHeight="1" spans="1:12">
      <c r="A5" s="98" t="s">
        <v>257</v>
      </c>
      <c r="B5" s="98" t="s">
        <v>122</v>
      </c>
      <c r="C5" s="98" t="s">
        <v>8</v>
      </c>
      <c r="D5" s="98" t="s">
        <v>257</v>
      </c>
      <c r="E5" s="98" t="s">
        <v>122</v>
      </c>
      <c r="F5" s="98" t="s">
        <v>8</v>
      </c>
      <c r="G5" s="98" t="s">
        <v>257</v>
      </c>
      <c r="H5" s="98" t="s">
        <v>122</v>
      </c>
      <c r="I5" s="98" t="s">
        <v>8</v>
      </c>
      <c r="J5" s="98" t="s">
        <v>257</v>
      </c>
      <c r="K5" s="98" t="s">
        <v>122</v>
      </c>
      <c r="L5" s="98" t="s">
        <v>8</v>
      </c>
    </row>
    <row r="6" ht="15" customHeight="1" spans="1:12">
      <c r="A6" s="100" t="s">
        <v>258</v>
      </c>
      <c r="B6" s="100" t="s">
        <v>259</v>
      </c>
      <c r="C6" s="91">
        <v>0</v>
      </c>
      <c r="D6" s="100" t="s">
        <v>260</v>
      </c>
      <c r="E6" s="100" t="s">
        <v>261</v>
      </c>
      <c r="F6" s="91">
        <v>14742385.99</v>
      </c>
      <c r="G6" s="100" t="s">
        <v>444</v>
      </c>
      <c r="H6" s="100" t="s">
        <v>445</v>
      </c>
      <c r="I6" s="91">
        <v>17952000</v>
      </c>
      <c r="J6" s="100" t="s">
        <v>446</v>
      </c>
      <c r="K6" s="100" t="s">
        <v>447</v>
      </c>
      <c r="L6" s="91">
        <v>0</v>
      </c>
    </row>
    <row r="7" ht="15" customHeight="1" spans="1:12">
      <c r="A7" s="100" t="s">
        <v>264</v>
      </c>
      <c r="B7" s="100" t="s">
        <v>265</v>
      </c>
      <c r="C7" s="91">
        <v>0</v>
      </c>
      <c r="D7" s="100" t="s">
        <v>266</v>
      </c>
      <c r="E7" s="100" t="s">
        <v>267</v>
      </c>
      <c r="F7" s="91">
        <v>9940713.49</v>
      </c>
      <c r="G7" s="100" t="s">
        <v>448</v>
      </c>
      <c r="H7" s="100" t="s">
        <v>269</v>
      </c>
      <c r="I7" s="91">
        <v>0</v>
      </c>
      <c r="J7" s="100" t="s">
        <v>449</v>
      </c>
      <c r="K7" s="100" t="s">
        <v>450</v>
      </c>
      <c r="L7" s="91">
        <v>0</v>
      </c>
    </row>
    <row r="8" ht="15" customHeight="1" spans="1:12">
      <c r="A8" s="100" t="s">
        <v>270</v>
      </c>
      <c r="B8" s="100" t="s">
        <v>271</v>
      </c>
      <c r="C8" s="91">
        <v>0</v>
      </c>
      <c r="D8" s="100" t="s">
        <v>272</v>
      </c>
      <c r="E8" s="100" t="s">
        <v>273</v>
      </c>
      <c r="F8" s="91">
        <v>0</v>
      </c>
      <c r="G8" s="100" t="s">
        <v>451</v>
      </c>
      <c r="H8" s="100" t="s">
        <v>275</v>
      </c>
      <c r="I8" s="91">
        <v>0</v>
      </c>
      <c r="J8" s="100" t="s">
        <v>452</v>
      </c>
      <c r="K8" s="100" t="s">
        <v>401</v>
      </c>
      <c r="L8" s="91">
        <v>0</v>
      </c>
    </row>
    <row r="9" ht="15" customHeight="1" spans="1:12">
      <c r="A9" s="100" t="s">
        <v>276</v>
      </c>
      <c r="B9" s="100" t="s">
        <v>277</v>
      </c>
      <c r="C9" s="91">
        <v>0</v>
      </c>
      <c r="D9" s="100" t="s">
        <v>278</v>
      </c>
      <c r="E9" s="100" t="s">
        <v>279</v>
      </c>
      <c r="F9" s="91">
        <v>0</v>
      </c>
      <c r="G9" s="100" t="s">
        <v>453</v>
      </c>
      <c r="H9" s="100" t="s">
        <v>281</v>
      </c>
      <c r="I9" s="91">
        <v>0</v>
      </c>
      <c r="J9" s="100" t="s">
        <v>364</v>
      </c>
      <c r="K9" s="100" t="s">
        <v>365</v>
      </c>
      <c r="L9" s="91">
        <v>0</v>
      </c>
    </row>
    <row r="10" ht="15" customHeight="1" spans="1:12">
      <c r="A10" s="100" t="s">
        <v>282</v>
      </c>
      <c r="B10" s="100" t="s">
        <v>283</v>
      </c>
      <c r="C10" s="91">
        <v>0</v>
      </c>
      <c r="D10" s="100" t="s">
        <v>284</v>
      </c>
      <c r="E10" s="100" t="s">
        <v>285</v>
      </c>
      <c r="F10" s="91">
        <v>0</v>
      </c>
      <c r="G10" s="100" t="s">
        <v>454</v>
      </c>
      <c r="H10" s="100" t="s">
        <v>287</v>
      </c>
      <c r="I10" s="91">
        <v>17952000</v>
      </c>
      <c r="J10" s="100" t="s">
        <v>370</v>
      </c>
      <c r="K10" s="100" t="s">
        <v>371</v>
      </c>
      <c r="L10" s="91">
        <v>0</v>
      </c>
    </row>
    <row r="11" ht="15" customHeight="1" spans="1:12">
      <c r="A11" s="100" t="s">
        <v>288</v>
      </c>
      <c r="B11" s="100" t="s">
        <v>289</v>
      </c>
      <c r="C11" s="91">
        <v>0</v>
      </c>
      <c r="D11" s="100" t="s">
        <v>290</v>
      </c>
      <c r="E11" s="100" t="s">
        <v>291</v>
      </c>
      <c r="F11" s="91">
        <v>0</v>
      </c>
      <c r="G11" s="100" t="s">
        <v>455</v>
      </c>
      <c r="H11" s="100" t="s">
        <v>293</v>
      </c>
      <c r="I11" s="91">
        <v>0</v>
      </c>
      <c r="J11" s="100" t="s">
        <v>376</v>
      </c>
      <c r="K11" s="100" t="s">
        <v>377</v>
      </c>
      <c r="L11" s="91">
        <v>0</v>
      </c>
    </row>
    <row r="12" ht="15" customHeight="1" spans="1:12">
      <c r="A12" s="100" t="s">
        <v>294</v>
      </c>
      <c r="B12" s="100" t="s">
        <v>295</v>
      </c>
      <c r="C12" s="91">
        <v>0</v>
      </c>
      <c r="D12" s="100" t="s">
        <v>296</v>
      </c>
      <c r="E12" s="100" t="s">
        <v>297</v>
      </c>
      <c r="F12" s="91">
        <v>0</v>
      </c>
      <c r="G12" s="100" t="s">
        <v>456</v>
      </c>
      <c r="H12" s="100" t="s">
        <v>299</v>
      </c>
      <c r="I12" s="91">
        <v>0</v>
      </c>
      <c r="J12" s="100" t="s">
        <v>382</v>
      </c>
      <c r="K12" s="100" t="s">
        <v>383</v>
      </c>
      <c r="L12" s="91">
        <v>0</v>
      </c>
    </row>
    <row r="13" ht="15" customHeight="1" spans="1:12">
      <c r="A13" s="100" t="s">
        <v>300</v>
      </c>
      <c r="B13" s="100" t="s">
        <v>301</v>
      </c>
      <c r="C13" s="91">
        <v>0</v>
      </c>
      <c r="D13" s="100" t="s">
        <v>302</v>
      </c>
      <c r="E13" s="100" t="s">
        <v>303</v>
      </c>
      <c r="F13" s="91">
        <v>0</v>
      </c>
      <c r="G13" s="100" t="s">
        <v>457</v>
      </c>
      <c r="H13" s="100" t="s">
        <v>305</v>
      </c>
      <c r="I13" s="91">
        <v>0</v>
      </c>
      <c r="J13" s="100" t="s">
        <v>388</v>
      </c>
      <c r="K13" s="100" t="s">
        <v>389</v>
      </c>
      <c r="L13" s="91">
        <v>0</v>
      </c>
    </row>
    <row r="14" ht="15" customHeight="1" spans="1:12">
      <c r="A14" s="100" t="s">
        <v>306</v>
      </c>
      <c r="B14" s="100" t="s">
        <v>307</v>
      </c>
      <c r="C14" s="91">
        <v>0</v>
      </c>
      <c r="D14" s="100" t="s">
        <v>308</v>
      </c>
      <c r="E14" s="100" t="s">
        <v>309</v>
      </c>
      <c r="F14" s="91">
        <v>0</v>
      </c>
      <c r="G14" s="100" t="s">
        <v>458</v>
      </c>
      <c r="H14" s="100" t="s">
        <v>335</v>
      </c>
      <c r="I14" s="91">
        <v>0</v>
      </c>
      <c r="J14" s="100" t="s">
        <v>394</v>
      </c>
      <c r="K14" s="100" t="s">
        <v>395</v>
      </c>
      <c r="L14" s="103">
        <v>0</v>
      </c>
    </row>
    <row r="15" ht="15" customHeight="1" spans="1:12">
      <c r="A15" s="100" t="s">
        <v>312</v>
      </c>
      <c r="B15" s="100" t="s">
        <v>313</v>
      </c>
      <c r="C15" s="91">
        <v>0</v>
      </c>
      <c r="D15" s="100" t="s">
        <v>314</v>
      </c>
      <c r="E15" s="100" t="s">
        <v>315</v>
      </c>
      <c r="F15" s="91">
        <v>0</v>
      </c>
      <c r="G15" s="100" t="s">
        <v>459</v>
      </c>
      <c r="H15" s="100" t="s">
        <v>341</v>
      </c>
      <c r="I15" s="91">
        <v>0</v>
      </c>
      <c r="J15" s="100" t="s">
        <v>400</v>
      </c>
      <c r="K15" s="100" t="s">
        <v>401</v>
      </c>
      <c r="L15" s="91">
        <v>0</v>
      </c>
    </row>
    <row r="16" ht="15" customHeight="1" spans="1:12">
      <c r="A16" s="100" t="s">
        <v>318</v>
      </c>
      <c r="B16" s="100" t="s">
        <v>319</v>
      </c>
      <c r="C16" s="91">
        <v>0</v>
      </c>
      <c r="D16" s="100" t="s">
        <v>320</v>
      </c>
      <c r="E16" s="100" t="s">
        <v>321</v>
      </c>
      <c r="F16" s="91">
        <v>169992</v>
      </c>
      <c r="G16" s="100" t="s">
        <v>460</v>
      </c>
      <c r="H16" s="100" t="s">
        <v>347</v>
      </c>
      <c r="I16" s="91">
        <v>0</v>
      </c>
      <c r="J16" s="100" t="s">
        <v>461</v>
      </c>
      <c r="K16" s="100" t="s">
        <v>462</v>
      </c>
      <c r="L16" s="91">
        <v>0</v>
      </c>
    </row>
    <row r="17" ht="15" customHeight="1" spans="1:12">
      <c r="A17" s="100" t="s">
        <v>324</v>
      </c>
      <c r="B17" s="100" t="s">
        <v>325</v>
      </c>
      <c r="C17" s="91">
        <v>0</v>
      </c>
      <c r="D17" s="100" t="s">
        <v>326</v>
      </c>
      <c r="E17" s="100" t="s">
        <v>327</v>
      </c>
      <c r="F17" s="91">
        <v>0</v>
      </c>
      <c r="G17" s="100" t="s">
        <v>463</v>
      </c>
      <c r="H17" s="100" t="s">
        <v>353</v>
      </c>
      <c r="I17" s="91">
        <v>0</v>
      </c>
      <c r="J17" s="100" t="s">
        <v>464</v>
      </c>
      <c r="K17" s="100" t="s">
        <v>465</v>
      </c>
      <c r="L17" s="91">
        <v>0</v>
      </c>
    </row>
    <row r="18" ht="15" customHeight="1" spans="1:12">
      <c r="A18" s="100" t="s">
        <v>330</v>
      </c>
      <c r="B18" s="100" t="s">
        <v>331</v>
      </c>
      <c r="C18" s="91">
        <v>0</v>
      </c>
      <c r="D18" s="100" t="s">
        <v>332</v>
      </c>
      <c r="E18" s="100" t="s">
        <v>333</v>
      </c>
      <c r="F18" s="91">
        <v>0</v>
      </c>
      <c r="G18" s="100" t="s">
        <v>466</v>
      </c>
      <c r="H18" s="100" t="s">
        <v>467</v>
      </c>
      <c r="I18" s="91">
        <v>0</v>
      </c>
      <c r="J18" s="100" t="s">
        <v>468</v>
      </c>
      <c r="K18" s="100" t="s">
        <v>469</v>
      </c>
      <c r="L18" s="91">
        <v>0</v>
      </c>
    </row>
    <row r="19" ht="15" customHeight="1" spans="1:12">
      <c r="A19" s="100" t="s">
        <v>336</v>
      </c>
      <c r="B19" s="100" t="s">
        <v>337</v>
      </c>
      <c r="C19" s="91">
        <v>0</v>
      </c>
      <c r="D19" s="100" t="s">
        <v>338</v>
      </c>
      <c r="E19" s="100" t="s">
        <v>339</v>
      </c>
      <c r="F19" s="91">
        <v>0</v>
      </c>
      <c r="G19" s="100" t="s">
        <v>262</v>
      </c>
      <c r="H19" s="100" t="s">
        <v>263</v>
      </c>
      <c r="I19" s="91">
        <v>134725</v>
      </c>
      <c r="J19" s="100" t="s">
        <v>470</v>
      </c>
      <c r="K19" s="100" t="s">
        <v>471</v>
      </c>
      <c r="L19" s="91">
        <v>0</v>
      </c>
    </row>
    <row r="20" ht="15" customHeight="1" spans="1:12">
      <c r="A20" s="100" t="s">
        <v>342</v>
      </c>
      <c r="B20" s="100" t="s">
        <v>343</v>
      </c>
      <c r="C20" s="91">
        <v>219150</v>
      </c>
      <c r="D20" s="100" t="s">
        <v>344</v>
      </c>
      <c r="E20" s="100" t="s">
        <v>345</v>
      </c>
      <c r="F20" s="91">
        <v>0</v>
      </c>
      <c r="G20" s="100" t="s">
        <v>268</v>
      </c>
      <c r="H20" s="100" t="s">
        <v>269</v>
      </c>
      <c r="I20" s="91">
        <v>0</v>
      </c>
      <c r="J20" s="100" t="s">
        <v>406</v>
      </c>
      <c r="K20" s="100" t="s">
        <v>407</v>
      </c>
      <c r="L20" s="91">
        <v>0</v>
      </c>
    </row>
    <row r="21" ht="15" customHeight="1" spans="1:12">
      <c r="A21" s="100" t="s">
        <v>348</v>
      </c>
      <c r="B21" s="100" t="s">
        <v>349</v>
      </c>
      <c r="C21" s="91">
        <v>0</v>
      </c>
      <c r="D21" s="100" t="s">
        <v>350</v>
      </c>
      <c r="E21" s="100" t="s">
        <v>351</v>
      </c>
      <c r="F21" s="91">
        <v>2535394.5</v>
      </c>
      <c r="G21" s="100" t="s">
        <v>274</v>
      </c>
      <c r="H21" s="100" t="s">
        <v>275</v>
      </c>
      <c r="I21" s="91">
        <v>134725</v>
      </c>
      <c r="J21" s="100" t="s">
        <v>412</v>
      </c>
      <c r="K21" s="100" t="s">
        <v>413</v>
      </c>
      <c r="L21" s="91">
        <v>0</v>
      </c>
    </row>
    <row r="22" ht="15" customHeight="1" spans="1:12">
      <c r="A22" s="100" t="s">
        <v>354</v>
      </c>
      <c r="B22" s="100" t="s">
        <v>355</v>
      </c>
      <c r="C22" s="91">
        <v>0</v>
      </c>
      <c r="D22" s="100" t="s">
        <v>356</v>
      </c>
      <c r="E22" s="100" t="s">
        <v>357</v>
      </c>
      <c r="F22" s="91">
        <v>0</v>
      </c>
      <c r="G22" s="100" t="s">
        <v>280</v>
      </c>
      <c r="H22" s="100" t="s">
        <v>281</v>
      </c>
      <c r="I22" s="91">
        <v>0</v>
      </c>
      <c r="J22" s="100" t="s">
        <v>418</v>
      </c>
      <c r="K22" s="100" t="s">
        <v>419</v>
      </c>
      <c r="L22" s="91">
        <v>0</v>
      </c>
    </row>
    <row r="23" ht="15" customHeight="1" spans="1:12">
      <c r="A23" s="100" t="s">
        <v>360</v>
      </c>
      <c r="B23" s="100" t="s">
        <v>361</v>
      </c>
      <c r="C23" s="91">
        <v>0</v>
      </c>
      <c r="D23" s="100" t="s">
        <v>362</v>
      </c>
      <c r="E23" s="100" t="s">
        <v>363</v>
      </c>
      <c r="F23" s="91">
        <v>909920</v>
      </c>
      <c r="G23" s="100" t="s">
        <v>286</v>
      </c>
      <c r="H23" s="100" t="s">
        <v>287</v>
      </c>
      <c r="I23" s="91">
        <v>0</v>
      </c>
      <c r="J23" s="100" t="s">
        <v>422</v>
      </c>
      <c r="K23" s="100" t="s">
        <v>423</v>
      </c>
      <c r="L23" s="91">
        <v>0</v>
      </c>
    </row>
    <row r="24" ht="15" customHeight="1" spans="1:12">
      <c r="A24" s="100" t="s">
        <v>366</v>
      </c>
      <c r="B24" s="100" t="s">
        <v>367</v>
      </c>
      <c r="C24" s="91">
        <v>0</v>
      </c>
      <c r="D24" s="100" t="s">
        <v>368</v>
      </c>
      <c r="E24" s="100" t="s">
        <v>369</v>
      </c>
      <c r="F24" s="91">
        <v>0</v>
      </c>
      <c r="G24" s="100" t="s">
        <v>292</v>
      </c>
      <c r="H24" s="100" t="s">
        <v>293</v>
      </c>
      <c r="I24" s="91">
        <v>0</v>
      </c>
      <c r="J24" s="100" t="s">
        <v>426</v>
      </c>
      <c r="K24" s="100" t="s">
        <v>427</v>
      </c>
      <c r="L24" s="91">
        <v>0</v>
      </c>
    </row>
    <row r="25" ht="15" customHeight="1" spans="1:12">
      <c r="A25" s="100" t="s">
        <v>372</v>
      </c>
      <c r="B25" s="100" t="s">
        <v>373</v>
      </c>
      <c r="C25" s="91">
        <v>219150</v>
      </c>
      <c r="D25" s="100" t="s">
        <v>374</v>
      </c>
      <c r="E25" s="100" t="s">
        <v>375</v>
      </c>
      <c r="F25" s="91">
        <v>0</v>
      </c>
      <c r="G25" s="100" t="s">
        <v>298</v>
      </c>
      <c r="H25" s="100" t="s">
        <v>299</v>
      </c>
      <c r="I25" s="91">
        <v>0</v>
      </c>
      <c r="J25" s="100" t="s">
        <v>430</v>
      </c>
      <c r="K25" s="100" t="s">
        <v>431</v>
      </c>
      <c r="L25" s="91">
        <v>0</v>
      </c>
    </row>
    <row r="26" ht="15" customHeight="1" spans="1:12">
      <c r="A26" s="100" t="s">
        <v>378</v>
      </c>
      <c r="B26" s="100" t="s">
        <v>379</v>
      </c>
      <c r="C26" s="91">
        <v>0</v>
      </c>
      <c r="D26" s="100" t="s">
        <v>380</v>
      </c>
      <c r="E26" s="100" t="s">
        <v>381</v>
      </c>
      <c r="F26" s="91">
        <v>100000</v>
      </c>
      <c r="G26" s="100" t="s">
        <v>304</v>
      </c>
      <c r="H26" s="100" t="s">
        <v>305</v>
      </c>
      <c r="I26" s="91">
        <v>0</v>
      </c>
      <c r="J26" s="100"/>
      <c r="K26" s="100"/>
      <c r="L26" s="102"/>
    </row>
    <row r="27" ht="15" customHeight="1" spans="1:12">
      <c r="A27" s="100" t="s">
        <v>384</v>
      </c>
      <c r="B27" s="100" t="s">
        <v>385</v>
      </c>
      <c r="C27" s="91">
        <v>0</v>
      </c>
      <c r="D27" s="100" t="s">
        <v>386</v>
      </c>
      <c r="E27" s="100" t="s">
        <v>387</v>
      </c>
      <c r="F27" s="91">
        <v>1086366</v>
      </c>
      <c r="G27" s="100" t="s">
        <v>310</v>
      </c>
      <c r="H27" s="100" t="s">
        <v>311</v>
      </c>
      <c r="I27" s="91">
        <v>0</v>
      </c>
      <c r="J27" s="100"/>
      <c r="K27" s="100"/>
      <c r="L27" s="102"/>
    </row>
    <row r="28" ht="15" customHeight="1" spans="1:12">
      <c r="A28" s="100" t="s">
        <v>390</v>
      </c>
      <c r="B28" s="100" t="s">
        <v>391</v>
      </c>
      <c r="C28" s="91">
        <v>0</v>
      </c>
      <c r="D28" s="100" t="s">
        <v>392</v>
      </c>
      <c r="E28" s="100" t="s">
        <v>393</v>
      </c>
      <c r="F28" s="91">
        <v>0</v>
      </c>
      <c r="G28" s="100" t="s">
        <v>316</v>
      </c>
      <c r="H28" s="100" t="s">
        <v>317</v>
      </c>
      <c r="I28" s="91">
        <v>0</v>
      </c>
      <c r="J28" s="100"/>
      <c r="K28" s="100"/>
      <c r="L28" s="102"/>
    </row>
    <row r="29" ht="15" customHeight="1" spans="1:12">
      <c r="A29" s="100" t="s">
        <v>396</v>
      </c>
      <c r="B29" s="100" t="s">
        <v>397</v>
      </c>
      <c r="C29" s="91">
        <v>0</v>
      </c>
      <c r="D29" s="100" t="s">
        <v>398</v>
      </c>
      <c r="E29" s="100" t="s">
        <v>399</v>
      </c>
      <c r="F29" s="91">
        <v>0</v>
      </c>
      <c r="G29" s="100" t="s">
        <v>322</v>
      </c>
      <c r="H29" s="100" t="s">
        <v>323</v>
      </c>
      <c r="I29" s="91">
        <v>0</v>
      </c>
      <c r="J29" s="100"/>
      <c r="K29" s="100"/>
      <c r="L29" s="102"/>
    </row>
    <row r="30" ht="15" customHeight="1" spans="1:12">
      <c r="A30" s="100" t="s">
        <v>402</v>
      </c>
      <c r="B30" s="100" t="s">
        <v>403</v>
      </c>
      <c r="C30" s="91">
        <v>0</v>
      </c>
      <c r="D30" s="100" t="s">
        <v>404</v>
      </c>
      <c r="E30" s="100" t="s">
        <v>405</v>
      </c>
      <c r="F30" s="91">
        <v>0</v>
      </c>
      <c r="G30" s="100" t="s">
        <v>328</v>
      </c>
      <c r="H30" s="100" t="s">
        <v>329</v>
      </c>
      <c r="I30" s="91">
        <v>0</v>
      </c>
      <c r="J30" s="100"/>
      <c r="K30" s="100"/>
      <c r="L30" s="102"/>
    </row>
    <row r="31" ht="15" customHeight="1" spans="1:12">
      <c r="A31" s="100" t="s">
        <v>408</v>
      </c>
      <c r="B31" s="100" t="s">
        <v>409</v>
      </c>
      <c r="C31" s="91">
        <v>0</v>
      </c>
      <c r="D31" s="100" t="s">
        <v>410</v>
      </c>
      <c r="E31" s="100" t="s">
        <v>411</v>
      </c>
      <c r="F31" s="91">
        <v>0</v>
      </c>
      <c r="G31" s="100" t="s">
        <v>334</v>
      </c>
      <c r="H31" s="100" t="s">
        <v>335</v>
      </c>
      <c r="I31" s="91">
        <v>0</v>
      </c>
      <c r="J31" s="100"/>
      <c r="K31" s="100"/>
      <c r="L31" s="102"/>
    </row>
    <row r="32" ht="15" customHeight="1" spans="1:12">
      <c r="A32" s="100" t="s">
        <v>414</v>
      </c>
      <c r="B32" s="100" t="s">
        <v>472</v>
      </c>
      <c r="C32" s="91">
        <v>0</v>
      </c>
      <c r="D32" s="100" t="s">
        <v>416</v>
      </c>
      <c r="E32" s="100" t="s">
        <v>417</v>
      </c>
      <c r="F32" s="91">
        <v>0</v>
      </c>
      <c r="G32" s="100" t="s">
        <v>340</v>
      </c>
      <c r="H32" s="100" t="s">
        <v>341</v>
      </c>
      <c r="I32" s="91">
        <v>0</v>
      </c>
      <c r="J32" s="100"/>
      <c r="K32" s="100"/>
      <c r="L32" s="102"/>
    </row>
    <row r="33" ht="15" customHeight="1" spans="1:12">
      <c r="A33" s="100"/>
      <c r="B33" s="100"/>
      <c r="C33" s="101"/>
      <c r="D33" s="100" t="s">
        <v>420</v>
      </c>
      <c r="E33" s="100" t="s">
        <v>421</v>
      </c>
      <c r="F33" s="91">
        <v>0</v>
      </c>
      <c r="G33" s="100" t="s">
        <v>346</v>
      </c>
      <c r="H33" s="100" t="s">
        <v>347</v>
      </c>
      <c r="I33" s="91">
        <v>0</v>
      </c>
      <c r="J33" s="100"/>
      <c r="K33" s="100"/>
      <c r="L33" s="102"/>
    </row>
    <row r="34" ht="15" customHeight="1" spans="1:12">
      <c r="A34" s="100"/>
      <c r="B34" s="100"/>
      <c r="C34" s="102"/>
      <c r="D34" s="100" t="s">
        <v>424</v>
      </c>
      <c r="E34" s="100" t="s">
        <v>425</v>
      </c>
      <c r="F34" s="91">
        <v>0</v>
      </c>
      <c r="G34" s="100" t="s">
        <v>352</v>
      </c>
      <c r="H34" s="100" t="s">
        <v>353</v>
      </c>
      <c r="I34" s="91">
        <v>0</v>
      </c>
      <c r="J34" s="100"/>
      <c r="K34" s="100"/>
      <c r="L34" s="102"/>
    </row>
    <row r="35" ht="15" customHeight="1" spans="1:12">
      <c r="A35" s="100"/>
      <c r="B35" s="100"/>
      <c r="C35" s="102"/>
      <c r="D35" s="100" t="s">
        <v>428</v>
      </c>
      <c r="E35" s="100" t="s">
        <v>429</v>
      </c>
      <c r="F35" s="91">
        <v>0</v>
      </c>
      <c r="G35" s="100" t="s">
        <v>358</v>
      </c>
      <c r="H35" s="100" t="s">
        <v>359</v>
      </c>
      <c r="I35" s="91">
        <v>0</v>
      </c>
      <c r="J35" s="100"/>
      <c r="K35" s="100"/>
      <c r="L35" s="102"/>
    </row>
    <row r="36" ht="15" customHeight="1" spans="1:12">
      <c r="A36" s="100"/>
      <c r="B36" s="100"/>
      <c r="C36" s="102"/>
      <c r="D36" s="100" t="s">
        <v>432</v>
      </c>
      <c r="E36" s="100" t="s">
        <v>433</v>
      </c>
      <c r="F36" s="91">
        <v>0</v>
      </c>
      <c r="G36" s="100"/>
      <c r="H36" s="100"/>
      <c r="I36" s="101"/>
      <c r="J36" s="100"/>
      <c r="K36" s="100"/>
      <c r="L36" s="102"/>
    </row>
    <row r="37" ht="15" customHeight="1" spans="1:12">
      <c r="A37" s="100"/>
      <c r="B37" s="100"/>
      <c r="C37" s="102"/>
      <c r="D37" s="100" t="s">
        <v>434</v>
      </c>
      <c r="E37" s="100" t="s">
        <v>435</v>
      </c>
      <c r="F37" s="91">
        <v>0</v>
      </c>
      <c r="G37" s="100"/>
      <c r="H37" s="100"/>
      <c r="I37" s="102"/>
      <c r="J37" s="100"/>
      <c r="K37" s="100"/>
      <c r="L37" s="102"/>
    </row>
    <row r="38" ht="15" customHeight="1" spans="1:12">
      <c r="A38" s="100"/>
      <c r="B38" s="100"/>
      <c r="C38" s="102"/>
      <c r="D38" s="100" t="s">
        <v>436</v>
      </c>
      <c r="E38" s="100" t="s">
        <v>437</v>
      </c>
      <c r="F38" s="103">
        <v>0</v>
      </c>
      <c r="G38" s="100"/>
      <c r="H38" s="100"/>
      <c r="I38" s="102"/>
      <c r="J38" s="100"/>
      <c r="K38" s="100"/>
      <c r="L38" s="102"/>
    </row>
    <row r="39" ht="15" customHeight="1" spans="1:12">
      <c r="A39" s="90" t="s">
        <v>473</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H10" activePane="bottomRight" state="frozen"/>
      <selection/>
      <selection pane="topRight"/>
      <selection pane="bottomLeft"/>
      <selection pane="bottomRight" activeCell="A12" sqref="A12"/>
    </sheetView>
  </sheetViews>
  <sheetFormatPr defaultColWidth="9" defaultRowHeight="14.25"/>
  <cols>
    <col min="1" max="3" width="2.75" customWidth="1"/>
    <col min="4" max="4" width="8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474</v>
      </c>
    </row>
    <row r="2" ht="15.75" spans="20:20">
      <c r="T2" s="95" t="s">
        <v>475</v>
      </c>
    </row>
    <row r="3" ht="15.75" spans="1:20">
      <c r="A3" s="95" t="s">
        <v>2</v>
      </c>
      <c r="T3" s="95" t="s">
        <v>3</v>
      </c>
    </row>
    <row r="4" ht="19.5" customHeight="1" spans="1:20">
      <c r="A4" s="96" t="s">
        <v>6</v>
      </c>
      <c r="B4" s="96"/>
      <c r="C4" s="96"/>
      <c r="D4" s="96"/>
      <c r="E4" s="96" t="s">
        <v>105</v>
      </c>
      <c r="F4" s="96"/>
      <c r="G4" s="96"/>
      <c r="H4" s="96" t="s">
        <v>246</v>
      </c>
      <c r="I4" s="96"/>
      <c r="J4" s="96"/>
      <c r="K4" s="96" t="s">
        <v>247</v>
      </c>
      <c r="L4" s="96"/>
      <c r="M4" s="96"/>
      <c r="N4" s="96"/>
      <c r="O4" s="96"/>
      <c r="P4" s="96" t="s">
        <v>107</v>
      </c>
      <c r="Q4" s="96"/>
      <c r="R4" s="96"/>
      <c r="S4" s="96"/>
      <c r="T4" s="96"/>
    </row>
    <row r="5" ht="19.5" customHeight="1" spans="1:20">
      <c r="A5" s="96" t="s">
        <v>121</v>
      </c>
      <c r="B5" s="96"/>
      <c r="C5" s="96"/>
      <c r="D5" s="96" t="s">
        <v>122</v>
      </c>
      <c r="E5" s="96" t="s">
        <v>128</v>
      </c>
      <c r="F5" s="96" t="s">
        <v>248</v>
      </c>
      <c r="G5" s="96" t="s">
        <v>249</v>
      </c>
      <c r="H5" s="96" t="s">
        <v>128</v>
      </c>
      <c r="I5" s="96" t="s">
        <v>217</v>
      </c>
      <c r="J5" s="96" t="s">
        <v>218</v>
      </c>
      <c r="K5" s="96" t="s">
        <v>128</v>
      </c>
      <c r="L5" s="96" t="s">
        <v>217</v>
      </c>
      <c r="M5" s="96"/>
      <c r="N5" s="96" t="s">
        <v>217</v>
      </c>
      <c r="O5" s="96" t="s">
        <v>218</v>
      </c>
      <c r="P5" s="96" t="s">
        <v>128</v>
      </c>
      <c r="Q5" s="96" t="s">
        <v>248</v>
      </c>
      <c r="R5" s="96" t="s">
        <v>249</v>
      </c>
      <c r="S5" s="96" t="s">
        <v>249</v>
      </c>
      <c r="T5" s="96"/>
    </row>
    <row r="6" ht="19.5" customHeight="1" spans="1:20">
      <c r="A6" s="96"/>
      <c r="B6" s="96"/>
      <c r="C6" s="96"/>
      <c r="D6" s="96"/>
      <c r="E6" s="96"/>
      <c r="F6" s="96"/>
      <c r="G6" s="96" t="s">
        <v>123</v>
      </c>
      <c r="H6" s="96"/>
      <c r="I6" s="96"/>
      <c r="J6" s="96" t="s">
        <v>123</v>
      </c>
      <c r="K6" s="96"/>
      <c r="L6" s="96" t="s">
        <v>123</v>
      </c>
      <c r="M6" s="96" t="s">
        <v>251</v>
      </c>
      <c r="N6" s="96" t="s">
        <v>250</v>
      </c>
      <c r="O6" s="96" t="s">
        <v>123</v>
      </c>
      <c r="P6" s="96"/>
      <c r="Q6" s="96"/>
      <c r="R6" s="96" t="s">
        <v>123</v>
      </c>
      <c r="S6" s="96" t="s">
        <v>252</v>
      </c>
      <c r="T6" s="96" t="s">
        <v>253</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6"/>
      <c r="B9" s="96"/>
      <c r="C9" s="96"/>
      <c r="D9" s="96" t="s">
        <v>128</v>
      </c>
      <c r="E9" s="91"/>
      <c r="F9" s="91"/>
      <c r="G9" s="91"/>
      <c r="H9" s="99" t="s">
        <v>476</v>
      </c>
      <c r="I9" s="91"/>
      <c r="J9" s="91"/>
      <c r="K9" s="91"/>
      <c r="L9" s="91"/>
      <c r="M9" s="91"/>
      <c r="N9" s="91"/>
      <c r="O9" s="91"/>
      <c r="P9" s="91"/>
      <c r="Q9" s="91"/>
      <c r="R9" s="91"/>
      <c r="S9" s="91"/>
      <c r="T9" s="91"/>
    </row>
    <row r="10" ht="19.5" customHeight="1" spans="1:20">
      <c r="A10" s="90"/>
      <c r="B10" s="90"/>
      <c r="C10" s="90"/>
      <c r="D10" s="90"/>
      <c r="E10" s="91"/>
      <c r="F10" s="91"/>
      <c r="G10" s="91"/>
      <c r="H10" s="91"/>
      <c r="I10" s="91"/>
      <c r="J10" s="91"/>
      <c r="K10" s="91"/>
      <c r="L10" s="91"/>
      <c r="M10" s="91"/>
      <c r="N10" s="91"/>
      <c r="O10" s="91"/>
      <c r="P10" s="91"/>
      <c r="Q10" s="91"/>
      <c r="R10" s="91"/>
      <c r="S10" s="91"/>
      <c r="T10" s="91"/>
    </row>
    <row r="11" ht="19.5" customHeight="1" spans="1:20">
      <c r="A11" s="90" t="s">
        <v>477</v>
      </c>
      <c r="B11" s="90"/>
      <c r="C11" s="90"/>
      <c r="D11" s="90"/>
      <c r="E11" s="90"/>
      <c r="F11" s="90"/>
      <c r="G11" s="90"/>
      <c r="H11" s="90"/>
      <c r="I11" s="90"/>
      <c r="J11" s="90"/>
      <c r="K11" s="90"/>
      <c r="L11" s="90"/>
      <c r="M11" s="90"/>
      <c r="N11" s="90"/>
      <c r="O11" s="90"/>
      <c r="P11" s="90"/>
      <c r="Q11" s="90"/>
      <c r="R11" s="90"/>
      <c r="S11" s="90"/>
      <c r="T11" s="90"/>
    </row>
    <row r="12" spans="1:1">
      <c r="A12" t="s">
        <v>478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97" t="s">
        <v>479</v>
      </c>
    </row>
    <row r="2" ht="15.75" spans="12:12">
      <c r="L2" s="95" t="s">
        <v>480</v>
      </c>
    </row>
    <row r="3" ht="15.75" spans="1:12">
      <c r="A3" s="95" t="s">
        <v>2</v>
      </c>
      <c r="L3" s="95" t="s">
        <v>3</v>
      </c>
    </row>
    <row r="4" ht="19.5" customHeight="1" spans="1:12">
      <c r="A4" s="96" t="s">
        <v>6</v>
      </c>
      <c r="B4" s="96"/>
      <c r="C4" s="96"/>
      <c r="D4" s="96"/>
      <c r="E4" s="96" t="s">
        <v>105</v>
      </c>
      <c r="F4" s="96"/>
      <c r="G4" s="96"/>
      <c r="H4" s="96" t="s">
        <v>246</v>
      </c>
      <c r="I4" s="96" t="s">
        <v>247</v>
      </c>
      <c r="J4" s="96" t="s">
        <v>107</v>
      </c>
      <c r="K4" s="96"/>
      <c r="L4" s="96"/>
    </row>
    <row r="5" ht="19.5" customHeight="1" spans="1:12">
      <c r="A5" s="96" t="s">
        <v>121</v>
      </c>
      <c r="B5" s="96"/>
      <c r="C5" s="96"/>
      <c r="D5" s="96" t="s">
        <v>122</v>
      </c>
      <c r="E5" s="96" t="s">
        <v>128</v>
      </c>
      <c r="F5" s="96" t="s">
        <v>481</v>
      </c>
      <c r="G5" s="96" t="s">
        <v>482</v>
      </c>
      <c r="H5" s="96"/>
      <c r="I5" s="96"/>
      <c r="J5" s="96" t="s">
        <v>128</v>
      </c>
      <c r="K5" s="96" t="s">
        <v>481</v>
      </c>
      <c r="L5" s="98" t="s">
        <v>482</v>
      </c>
    </row>
    <row r="6" ht="19.5" customHeight="1" spans="1:12">
      <c r="A6" s="96"/>
      <c r="B6" s="96"/>
      <c r="C6" s="96"/>
      <c r="D6" s="96"/>
      <c r="E6" s="96"/>
      <c r="F6" s="96"/>
      <c r="G6" s="96"/>
      <c r="H6" s="96"/>
      <c r="I6" s="96"/>
      <c r="J6" s="96"/>
      <c r="K6" s="96"/>
      <c r="L6" s="98" t="s">
        <v>252</v>
      </c>
    </row>
    <row r="7" ht="19.5" customHeight="1" spans="1:12">
      <c r="A7" s="96"/>
      <c r="B7" s="96"/>
      <c r="C7" s="96"/>
      <c r="D7" s="96"/>
      <c r="E7" s="96"/>
      <c r="F7" s="96"/>
      <c r="G7" s="96"/>
      <c r="H7" s="96"/>
      <c r="I7" s="96"/>
      <c r="J7" s="96"/>
      <c r="K7" s="96"/>
      <c r="L7" s="98"/>
    </row>
    <row r="8" ht="19.5" customHeight="1" spans="1:12">
      <c r="A8" s="96" t="s">
        <v>125</v>
      </c>
      <c r="B8" s="96" t="s">
        <v>126</v>
      </c>
      <c r="C8" s="96" t="s">
        <v>127</v>
      </c>
      <c r="D8" s="96" t="s">
        <v>10</v>
      </c>
      <c r="E8" s="98" t="s">
        <v>11</v>
      </c>
      <c r="F8" s="98" t="s">
        <v>12</v>
      </c>
      <c r="G8" s="98" t="s">
        <v>20</v>
      </c>
      <c r="H8" s="98" t="s">
        <v>24</v>
      </c>
      <c r="I8" s="98" t="s">
        <v>28</v>
      </c>
      <c r="J8" s="98" t="s">
        <v>32</v>
      </c>
      <c r="K8" s="98" t="s">
        <v>36</v>
      </c>
      <c r="L8" s="98" t="s">
        <v>40</v>
      </c>
    </row>
    <row r="9" ht="19.5" customHeight="1" spans="1:12">
      <c r="A9" s="96"/>
      <c r="B9" s="96"/>
      <c r="C9" s="96"/>
      <c r="D9" s="96" t="s">
        <v>128</v>
      </c>
      <c r="E9" s="99" t="s">
        <v>476</v>
      </c>
      <c r="F9" s="91"/>
      <c r="G9" s="91"/>
      <c r="H9" s="91"/>
      <c r="I9" s="91"/>
      <c r="J9" s="91"/>
      <c r="K9" s="91"/>
      <c r="L9" s="91"/>
    </row>
    <row r="10" ht="19.5" customHeight="1" spans="1:12">
      <c r="A10" s="90"/>
      <c r="B10" s="90"/>
      <c r="C10" s="90"/>
      <c r="D10" s="90"/>
      <c r="E10" s="91"/>
      <c r="F10" s="91"/>
      <c r="G10" s="91"/>
      <c r="H10" s="91"/>
      <c r="I10" s="91"/>
      <c r="J10" s="91"/>
      <c r="K10" s="91"/>
      <c r="L10" s="91"/>
    </row>
    <row r="11" ht="19.5" customHeight="1" spans="1:12">
      <c r="A11" s="90" t="s">
        <v>483</v>
      </c>
      <c r="B11" s="90"/>
      <c r="C11" s="90"/>
      <c r="D11" s="90"/>
      <c r="E11" s="90"/>
      <c r="F11" s="90"/>
      <c r="G11" s="90"/>
      <c r="H11" s="90"/>
      <c r="I11" s="90"/>
      <c r="J11" s="90"/>
      <c r="K11" s="90"/>
      <c r="L11" s="90"/>
    </row>
    <row r="12" spans="1:1">
      <c r="A12" t="s">
        <v>478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43</vt:i4>
      </vt:variant>
    </vt:vector>
  </HeadingPairs>
  <TitlesOfParts>
    <vt:vector size="4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项目支出绩效自评表（项目1）</vt:lpstr>
      <vt:lpstr>GK13 项目支出绩效自评表（项目2）</vt:lpstr>
      <vt:lpstr>GK13 项目支出绩效自评表（项目3）</vt:lpstr>
      <vt:lpstr>GK13 项目支出绩效自评表（项目4）</vt:lpstr>
      <vt:lpstr>GK13 项目支出绩效自评表（项目5）</vt:lpstr>
      <vt:lpstr>GK13 项目支出绩效自评表（项目6）</vt:lpstr>
      <vt:lpstr>GK13 项目支出绩效自评表（项目7）</vt:lpstr>
      <vt:lpstr>GK13 项目支出绩效自评表（项目8）</vt:lpstr>
      <vt:lpstr>GK13 项目支出绩效自评表（项目9）</vt:lpstr>
      <vt:lpstr>GK13 项目支出绩效自评表（项目10）</vt:lpstr>
      <vt:lpstr>GK13 项目支出绩效自评表（项目11）</vt:lpstr>
      <vt:lpstr>GK13 项目支出绩效自评表（项目12）</vt:lpstr>
      <vt:lpstr>GK13 项目支出绩效自评表（项目13）</vt:lpstr>
      <vt:lpstr>GK13 项目支出绩效自评表（项目14）</vt:lpstr>
      <vt:lpstr>GK13 项目支出绩效自评表（项目15）</vt:lpstr>
      <vt:lpstr>GK13 项目支出绩效自评表（项目16）</vt:lpstr>
      <vt:lpstr>GK13 项目支出绩效自评表（项目17）</vt:lpstr>
      <vt:lpstr>GK13 项目支出绩效自评表（项目18）</vt:lpstr>
      <vt:lpstr>GK13 项目支出绩效自评表（项目19）</vt:lpstr>
      <vt:lpstr>GK13 项目支出绩效自评表（项目20）</vt:lpstr>
      <vt:lpstr>GK13 项目支出绩效自评表（项目21）</vt:lpstr>
      <vt:lpstr>GK13 项目支出绩效自评表（项目22）</vt:lpstr>
      <vt:lpstr>GK13 项目支出绩效自评表（项目23）</vt:lpstr>
      <vt:lpstr>GK13 项目支出绩效自评表（项目24）</vt:lpstr>
      <vt:lpstr>GK13 项目支出绩效自评表（项目25）</vt:lpstr>
      <vt:lpstr>GK13 项目支出绩效自评表（项目26）</vt:lpstr>
      <vt:lpstr>GK13 项目支出绩效自评表（项目27）</vt:lpstr>
      <vt:lpstr>GK13 项目支出绩效自评表（项目28）</vt:lpstr>
      <vt:lpstr>GK13 项目支出绩效自评表（项目29）</vt:lpstr>
      <vt:lpstr>GK13 项目支出绩效自评表（项目30）</vt:lpstr>
      <vt:lpstr>GK13 项目支出绩效自评表（项目31）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2025-07-19T02:41:00Z</dcterms:created>
  <dcterms:modified xsi:type="dcterms:W3CDTF">2025-08-01T09:43:54Z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2025-07-17T02:41:02.184Z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2052-11.8.2.12065</vt:lpwstr>
  </property>
  <property fmtid="{D5CDD505-2E9C-101B-9397-08002B2CF9AE}" pid="10" name="ICV">
    <vt:lpwstr>FCED886CBD4E48550C9D78683717E6E8</vt:lpwstr>
  </property>
</Properties>
</file>