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769" firstSheet="14" activeTab="18"/>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部门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州对下转移支付预算表" sheetId="41" r:id="rId15"/>
    <sheet name="表十四 州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5" hidden="1">'表四 财政拨款收支预算总表'!$A$7:$D$32</definedName>
    <definedName name="_xlnm.Print_Area" localSheetId="9">'表八 部门项目支出预算表（其他运转类、特定目标类项目）'!$A$1:$AA$27</definedName>
    <definedName name="_xlnm.Print_Area" localSheetId="3">'表二 部门收入预算表'!$A$1:$T$9</definedName>
    <definedName name="_xlnm.Print_Area" localSheetId="10">'表九 部门项目支出绩效目标表'!$A$1:$K$36</definedName>
    <definedName name="_xlnm.Print_Area" localSheetId="8">'表七 部门基本支出预算表（人员类、运转类公用经费项目）'!$A$1:$AC$44</definedName>
    <definedName name="_xlnm.Print_Area" localSheetId="4">'表三 部门支出预算表'!$A$1:$W$27</definedName>
    <definedName name="_xlnm.Print_Area" localSheetId="11">'表十 政府性基金预算支出预算表'!$A$1:$J$16</definedName>
    <definedName name="_xlnm.Print_Area" localSheetId="13">'表十二 部门政府购买服务预算表'!$A$1:$X$14</definedName>
    <definedName name="_xlnm.Print_Area" localSheetId="18">'表十七 部门项目中期规划预算表'!$A$1:$G$10</definedName>
    <definedName name="_xlnm.Print_Area" localSheetId="14">'表十三 州对下转移支付预算表'!$A$1:$S$13</definedName>
    <definedName name="_xlnm.Print_Area" localSheetId="15">'表十四 州对下转移支付绩效目标表'!$A$1:$K$10</definedName>
    <definedName name="_xlnm.Print_Area" localSheetId="16">'表十五 新增资产配置表'!$A$1:$H$12</definedName>
    <definedName name="_xlnm.Print_Area" localSheetId="12">'表十一 部门政府采购预算表'!$A$1:$X$18</definedName>
    <definedName name="_xlnm.Print_Area" localSheetId="5">'表四 财政拨款收支预算总表'!$A$1:$D$35</definedName>
    <definedName name="_xlnm.Print_Area" localSheetId="6">'表五 一般公共预算支出预算表（按功能科目分类）'!$A$1:$M$23</definedName>
    <definedName name="_xlnm.Print_Area" localSheetId="2">'表一 部门财务收支预算总表'!$A:$D</definedName>
    <definedName name="_xlnm.Print_Area" localSheetId="0">封面!$A$1:$A$4</definedName>
    <definedName name="_xlnm.Print_Area" localSheetId="1">目录!$A$1:$A$19</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部门项目支出绩效目标表'!$1:$5</definedName>
    <definedName name="_xlnm.Print_Titles" localSheetId="8">'表七 部门基本支出预算表（人员类、运转类公用经费项目）'!$1:$7</definedName>
    <definedName name="_xlnm.Print_Titles" localSheetId="4">'表三 部门支出预算表'!$1:$7</definedName>
    <definedName name="_xlnm.Print_Titles" localSheetId="11">'表十 政府性基金预算支出预算表'!$1:$6</definedName>
    <definedName name="_xlnm.Print_Titles" localSheetId="13">'表十二 部门政府购买服务预算表'!$1:$7</definedName>
    <definedName name="_xlnm.Print_Titles" localSheetId="14">'表十三 州对下转移支付预算表'!$1:$6</definedName>
    <definedName name="_xlnm.Print_Titles" localSheetId="15">'表十四 州对下转移支付绩效目标表'!$1:$5</definedName>
    <definedName name="_xlnm.Print_Titles" localSheetId="16">'表十五 新增资产配置表'!$1:$6</definedName>
    <definedName name="_xlnm.Print_Titles" localSheetId="12">'表十一 部门政府采购预算表'!$1:$7</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<sst xmlns="http://schemas.openxmlformats.org/spreadsheetml/2006/main" count="1428" uniqueCount="542">
  <si>
    <t>大理白族自治州民政精神病医院（大理白族自治州第四人民医院）</t>
  </si>
  <si>
    <t>2026年部门预算公开表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</si>
  <si>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</si>
  <si>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</si>
  <si>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</si>
  <si>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</si>
  <si>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</si>
  <si>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</si>
  <si>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</si>
  <si>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</si>
  <si>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</si>
  <si>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</si>
  <si>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</si>
  <si>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</si>
  <si>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</si>
  <si>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州对下转移支付预算表</t>
  </si>
  <si>
    <t>表十四    州对下转移支付绩效目标表</t>
  </si>
  <si>
    <t>表十五    新增资产配置表</t>
  </si>
  <si>
    <t>表十六    上级补助项目支出预算表</t>
  </si>
  <si>
    <t>表十七    部门项目中期规划预算表</t>
  </si>
  <si>
    <t>单位：元</t>
  </si>
  <si>
    <t>收        入</t>
  </si>
  <si>
    <t>支        出</t>
  </si>
  <si>
    <t>项      目</t>
  </si>
  <si>
    <r>
      <rPr>
        <sz val="11"/>
        <color rgb="FF000000"/>
        <rFont val="宋体"/>
        <charset val="134"/>
      </rPr>
      <t>202</t>
    </r>
    <r>
      <rPr>
        <sz val="11"/>
        <color rgb="FF000000"/>
        <rFont val="宋体"/>
        <charset val="134"/>
      </rPr>
      <t>6</t>
    </r>
    <r>
      <rPr>
        <sz val="11"/>
        <color rgb="FF000000"/>
        <rFont val="宋体"/>
        <charset val="134"/>
      </rPr>
      <t>年预算数</t>
    </r>
  </si>
  <si>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</si>
  <si>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</si>
  <si>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</si>
  <si>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</si>
  <si>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</si>
  <si>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</si>
  <si>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</si>
  <si>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</si>
  <si>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</si>
  <si>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</si>
  <si>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</si>
  <si>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</si>
  <si>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</si>
  <si>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</si>
  <si>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</si>
  <si>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</si>
  <si>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</si>
  <si>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</si>
  <si>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</si>
  <si>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</si>
  <si>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</si>
  <si>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</si>
  <si>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</si>
  <si>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</si>
  <si>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</si>
  <si>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</si>
  <si>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</si>
  <si>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</si>
  <si>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</si>
  <si>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</si>
  <si>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</si>
  <si>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</si>
  <si>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</si>
  <si>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</si>
  <si>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</si>
  <si>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</si>
  <si>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</si>
  <si>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</si>
  <si>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</si>
  <si>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</si>
  <si>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</si>
  <si>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</si>
  <si>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</si>
  <si>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</si>
  <si>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</si>
  <si>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</si>
  <si>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</si>
  <si>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</si>
  <si>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</si>
  <si>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</si>
  <si>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</si>
  <si>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</si>
  <si>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</si>
  <si>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</si>
  <si>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</si>
  <si>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</si>
  <si>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</si>
  <si>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</si>
  <si>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</si>
  <si>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</si>
  <si>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</si>
  <si>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</si>
  <si>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</si>
  <si>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</si>
  <si>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</si>
  <si>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</si>
  <si>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</si>
  <si>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合     计</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</si>
  <si>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</si>
  <si>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</si>
  <si>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</si>
  <si>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</si>
  <si>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</si>
  <si>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</si>
  <si>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</si>
  <si>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</si>
  <si>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</si>
  <si>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</si>
  <si>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</si>
  <si>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</si>
  <si>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</si>
  <si>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</si>
  <si>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</si>
  <si>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</si>
  <si>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</si>
  <si>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</si>
  <si>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208</t>
  </si>
  <si>
    <t>社会保障和就业支出</t>
  </si>
  <si>
    <t>20805</t>
  </si>
  <si>
    <t>行政事业单位养老支出</t>
  </si>
  <si>
    <t>2080505</t>
  </si>
  <si>
    <t>机关事业单位基本养老保险缴费支出</t>
  </si>
  <si>
    <t>20808</t>
  </si>
  <si>
    <t>抚恤</t>
  </si>
  <si>
    <t>2080801</t>
  </si>
  <si>
    <t>死亡抚恤</t>
  </si>
  <si>
    <t>20810</t>
  </si>
  <si>
    <t>社会福利</t>
  </si>
  <si>
    <t>2081005</t>
  </si>
  <si>
    <t>社会福利事业单位</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</si>
  <si>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</si>
  <si>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</si>
  <si>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</si>
  <si>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</si>
  <si>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</si>
  <si>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</si>
  <si>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</si>
  <si>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</si>
  <si>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</si>
  <si>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</si>
  <si>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</si>
  <si>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</si>
  <si>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</si>
  <si>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</si>
  <si>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</si>
  <si>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</si>
  <si>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</si>
  <si>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</si>
  <si>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</si>
  <si>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</si>
  <si>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</si>
  <si>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</si>
  <si>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</si>
  <si>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</si>
  <si>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</si>
  <si>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</si>
  <si>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</si>
  <si>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</si>
  <si>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</si>
  <si>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</si>
  <si>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</si>
  <si>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</si>
  <si>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</si>
  <si>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</si>
  <si>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</si>
  <si>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</si>
  <si>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</si>
  <si>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</si>
  <si>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</si>
  <si>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</si>
  <si>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</si>
  <si>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</si>
  <si>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</si>
  <si>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</si>
  <si>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</si>
  <si>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</si>
  <si>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</si>
  <si>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</si>
  <si>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</si>
  <si>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</si>
  <si>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</si>
  <si>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</si>
  <si>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</si>
  <si>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</si>
  <si>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</si>
  <si>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</si>
  <si>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</si>
  <si>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</si>
  <si>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</si>
  <si>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</si>
  <si>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</si>
  <si>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</si>
  <si>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</si>
  <si>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</si>
  <si>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</si>
  <si>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</si>
  <si>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</si>
  <si>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</si>
  <si>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</si>
  <si>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</si>
  <si>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</si>
  <si>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</si>
  <si>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</si>
  <si>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</si>
  <si>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</si>
  <si>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</si>
  <si>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</si>
  <si>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</si>
  <si>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</si>
  <si>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</si>
  <si>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</si>
  <si>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</si>
  <si>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</si>
  <si>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</si>
  <si>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</si>
  <si>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</si>
  <si>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</si>
  <si>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</si>
  <si>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</si>
  <si>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</si>
  <si>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</si>
  <si>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</si>
  <si>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</si>
  <si>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</si>
  <si>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</si>
  <si>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</si>
  <si>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3</t>
  </si>
  <si>
    <t>4</t>
  </si>
  <si>
    <t>5</t>
  </si>
  <si>
    <r>
      <rPr>
        <sz val="10"/>
        <color rgb="FF000000"/>
        <rFont val="宋体"/>
        <charset val="134"/>
      </rPr>
      <t>8=9+</t>
    </r>
    <r>
      <rPr>
        <sz val="10"/>
        <color rgb="FF000000"/>
        <rFont val="宋体"/>
        <charset val="134"/>
      </rPr>
      <t>24</t>
    </r>
  </si>
  <si>
    <r>
      <rPr>
        <sz val="10"/>
        <color rgb="FF000000"/>
        <rFont val="宋体"/>
        <charset val="134"/>
      </rPr>
      <t>9=10+</t>
    </r>
    <r>
      <rPr>
        <sz val="10"/>
        <color rgb="FF000000"/>
        <rFont val="宋体"/>
        <charset val="134"/>
      </rPr>
      <t>15</t>
    </r>
    <r>
      <rPr>
        <sz val="10"/>
        <color rgb="FF000000"/>
        <rFont val="宋体"/>
        <charset val="134"/>
      </rPr>
      <t>+…+</t>
    </r>
    <r>
      <rPr>
        <sz val="10"/>
        <color rgb="FF000000"/>
        <rFont val="宋体"/>
        <charset val="134"/>
      </rPr>
      <t>18</t>
    </r>
  </si>
  <si>
    <t>10</t>
  </si>
  <si>
    <r>
      <rPr>
        <sz val="10"/>
        <color rgb="FF000000"/>
        <rFont val="宋体"/>
        <charset val="134"/>
      </rPr>
      <t>1</t>
    </r>
    <r>
      <rPr>
        <sz val="10"/>
        <color rgb="FF000000"/>
        <rFont val="宋体"/>
        <charset val="134"/>
      </rPr>
      <t>1</t>
    </r>
  </si>
  <si>
    <r>
      <rPr>
        <sz val="10"/>
        <color rgb="FF000000"/>
        <rFont val="宋体"/>
        <charset val="134"/>
      </rPr>
      <t>13</t>
    </r>
  </si>
  <si>
    <t>14</t>
  </si>
  <si>
    <r>
      <rPr>
        <sz val="10"/>
        <color rgb="FF000000"/>
        <rFont val="宋体"/>
        <charset val="134"/>
      </rPr>
      <t>15</t>
    </r>
  </si>
  <si>
    <t>16</t>
  </si>
  <si>
    <r>
      <rPr>
        <sz val="10"/>
        <color rgb="FF000000"/>
        <rFont val="宋体"/>
        <charset val="134"/>
      </rPr>
      <t>17</t>
    </r>
  </si>
  <si>
    <r>
      <rPr>
        <sz val="10"/>
        <color rgb="FF000000"/>
        <rFont val="宋体"/>
        <charset val="134"/>
      </rPr>
      <t>18</t>
    </r>
    <r>
      <rPr>
        <sz val="10"/>
        <color rgb="FF000000"/>
        <rFont val="宋体"/>
        <charset val="134"/>
      </rPr>
      <t>=</t>
    </r>
    <r>
      <rPr>
        <sz val="10"/>
        <color rgb="FF000000"/>
        <rFont val="宋体"/>
        <charset val="134"/>
      </rPr>
      <t>19</t>
    </r>
    <r>
      <rPr>
        <sz val="10"/>
        <color rgb="FF000000"/>
        <rFont val="宋体"/>
        <charset val="134"/>
      </rPr>
      <t>+…+</t>
    </r>
    <r>
      <rPr>
        <sz val="10"/>
        <color rgb="FF000000"/>
        <rFont val="宋体"/>
        <charset val="134"/>
      </rPr>
      <t>23</t>
    </r>
  </si>
  <si>
    <r>
      <rPr>
        <sz val="10"/>
        <color rgb="FF000000"/>
        <rFont val="宋体"/>
        <charset val="134"/>
      </rPr>
      <t>1</t>
    </r>
    <r>
      <rPr>
        <sz val="10"/>
        <color rgb="FF000000"/>
        <rFont val="宋体"/>
        <charset val="134"/>
      </rPr>
      <t>9</t>
    </r>
  </si>
  <si>
    <r>
      <rPr>
        <sz val="10"/>
        <color rgb="FF000000"/>
        <rFont val="宋体"/>
        <charset val="134"/>
      </rPr>
      <t>2</t>
    </r>
    <r>
      <rPr>
        <sz val="10"/>
        <color rgb="FF000000"/>
        <rFont val="宋体"/>
        <charset val="134"/>
      </rPr>
      <t>0</t>
    </r>
  </si>
  <si>
    <r>
      <rPr>
        <sz val="10"/>
        <color rgb="FF000000"/>
        <rFont val="宋体"/>
        <charset val="134"/>
      </rPr>
      <t>21</t>
    </r>
  </si>
  <si>
    <r>
      <rPr>
        <sz val="10"/>
        <color rgb="FF000000"/>
        <rFont val="宋体"/>
        <charset val="134"/>
      </rPr>
      <t>22</t>
    </r>
  </si>
  <si>
    <r>
      <rPr>
        <sz val="10"/>
        <color rgb="FF000000"/>
        <rFont val="宋体"/>
        <charset val="134"/>
      </rPr>
      <t>23</t>
    </r>
  </si>
  <si>
    <r>
      <rPr>
        <sz val="10"/>
        <color rgb="FF000000"/>
        <rFont val="宋体"/>
        <charset val="134"/>
      </rPr>
      <t>24</t>
    </r>
    <r>
      <rPr>
        <sz val="10"/>
        <color rgb="FF000000"/>
        <rFont val="宋体"/>
        <charset val="134"/>
      </rPr>
      <t>=</t>
    </r>
    <r>
      <rPr>
        <sz val="10"/>
        <color rgb="FF000000"/>
        <rFont val="宋体"/>
        <charset val="134"/>
      </rPr>
      <t>25</t>
    </r>
    <r>
      <rPr>
        <sz val="10"/>
        <color rgb="FF000000"/>
        <rFont val="宋体"/>
        <charset val="134"/>
      </rPr>
      <t>+…+</t>
    </r>
    <r>
      <rPr>
        <sz val="10"/>
        <color rgb="FF000000"/>
        <rFont val="宋体"/>
        <charset val="134"/>
      </rPr>
      <t>29</t>
    </r>
  </si>
  <si>
    <r>
      <rPr>
        <sz val="10"/>
        <color rgb="FF000000"/>
        <rFont val="宋体"/>
        <charset val="134"/>
      </rPr>
      <t>2</t>
    </r>
    <r>
      <rPr>
        <sz val="10"/>
        <color rgb="FF000000"/>
        <rFont val="宋体"/>
        <charset val="134"/>
      </rPr>
      <t>5</t>
    </r>
  </si>
  <si>
    <r>
      <rPr>
        <sz val="10"/>
        <color rgb="FF000000"/>
        <rFont val="宋体"/>
        <charset val="134"/>
      </rPr>
      <t>2</t>
    </r>
    <r>
      <rPr>
        <sz val="10"/>
        <color rgb="FF000000"/>
        <rFont val="宋体"/>
        <charset val="134"/>
      </rPr>
      <t>6</t>
    </r>
  </si>
  <si>
    <r>
      <rPr>
        <sz val="10"/>
        <color rgb="FF000000"/>
        <rFont val="宋体"/>
        <charset val="134"/>
      </rPr>
      <t>27</t>
    </r>
  </si>
  <si>
    <r>
      <rPr>
        <sz val="10"/>
        <color rgb="FF000000"/>
        <rFont val="宋体"/>
        <charset val="134"/>
      </rPr>
      <t>28</t>
    </r>
  </si>
  <si>
    <r>
      <rPr>
        <sz val="10"/>
        <color rgb="FF000000"/>
        <rFont val="宋体"/>
        <charset val="134"/>
      </rPr>
      <t>29</t>
    </r>
  </si>
  <si>
    <t>532900210000000018411</t>
  </si>
  <si>
    <t>事业人员支出工资</t>
  </si>
  <si>
    <t>30101</t>
  </si>
  <si>
    <t>基本工资</t>
  </si>
  <si>
    <t>30102</t>
  </si>
  <si>
    <t>津贴补贴</t>
  </si>
  <si>
    <t>30107</t>
  </si>
  <si>
    <t>绩效工资</t>
  </si>
  <si>
    <t>532900210000000018412</t>
  </si>
  <si>
    <t>社会保障缴费</t>
  </si>
  <si>
    <t>30108</t>
  </si>
  <si>
    <t>机关事业单位基本养老保险缴费</t>
  </si>
  <si>
    <t>30112</t>
  </si>
  <si>
    <t>其他社会保障缴费</t>
  </si>
  <si>
    <t>30110</t>
  </si>
  <si>
    <t>职工基本医疗保险缴费</t>
  </si>
  <si>
    <t>30111</t>
  </si>
  <si>
    <t>公务员医疗补助缴费</t>
  </si>
  <si>
    <t>532900210000000018413</t>
  </si>
  <si>
    <t>30113</t>
  </si>
  <si>
    <t>532900210000000018419</t>
  </si>
  <si>
    <t>工会经费</t>
  </si>
  <si>
    <t>30228</t>
  </si>
  <si>
    <t>532900210000000018420</t>
  </si>
  <si>
    <t>其他公用支出</t>
  </si>
  <si>
    <t>30201</t>
  </si>
  <si>
    <t>办公费</t>
  </si>
  <si>
    <t>30205</t>
  </si>
  <si>
    <t>水费</t>
  </si>
  <si>
    <t>30206</t>
  </si>
  <si>
    <t>电费</t>
  </si>
  <si>
    <t>30211</t>
  </si>
  <si>
    <t>差旅费</t>
  </si>
  <si>
    <t>30299</t>
  </si>
  <si>
    <t>其他商品和服务支出</t>
  </si>
  <si>
    <t>532900221100000209326</t>
  </si>
  <si>
    <t>外聘人员支出补助经费</t>
  </si>
  <si>
    <t>30199</t>
  </si>
  <si>
    <t>其他工资福利支出</t>
  </si>
  <si>
    <t>532900221100000242966</t>
  </si>
  <si>
    <t>对个人和家庭的补助</t>
  </si>
  <si>
    <t>30399</t>
  </si>
  <si>
    <t>其他对个人和家庭的补助</t>
  </si>
  <si>
    <t>532900221100000673709</t>
  </si>
  <si>
    <t>30217</t>
  </si>
  <si>
    <t>532900241100002105461</t>
  </si>
  <si>
    <t>绩效工资支出补助经费</t>
  </si>
  <si>
    <t>532900251100003582022</t>
  </si>
  <si>
    <t>住房补贴（事业）</t>
  </si>
  <si>
    <t>532900251100004168961</t>
  </si>
  <si>
    <t>补助工会经费</t>
  </si>
  <si>
    <t>532900251100004767109</t>
  </si>
  <si>
    <t>预发2025年事业人员13个月工资经费</t>
  </si>
  <si>
    <t>30103</t>
  </si>
  <si>
    <t>奖金</t>
  </si>
  <si>
    <t>532900261100004885911</t>
  </si>
  <si>
    <t>事业人员基础性绩效工资（70%部分）</t>
  </si>
  <si>
    <t>532900261100004885926</t>
  </si>
  <si>
    <t>事业人员2017年新增奖励性补贴（按月部分）</t>
  </si>
  <si>
    <t>532900261100004885927</t>
  </si>
  <si>
    <t>事业人员政策内奖励性绩效工资（30%部分）</t>
  </si>
  <si>
    <t>532900261100004885928</t>
  </si>
  <si>
    <t>事业人员2017年新增奖励性补贴（年终部分）</t>
  </si>
  <si>
    <t>532900261100004885929</t>
  </si>
  <si>
    <t>公务用车运行维护费</t>
  </si>
  <si>
    <t>30231</t>
  </si>
  <si>
    <t>532900261100004885932</t>
  </si>
  <si>
    <t>事业人员十三个月工资</t>
  </si>
  <si>
    <t>532900261100004885933</t>
  </si>
  <si>
    <t>大病医疗补助</t>
  </si>
  <si>
    <t>532900261100004885952</t>
  </si>
  <si>
    <t>退休公用及特需经费</t>
  </si>
  <si>
    <t>532900261100005142691</t>
  </si>
  <si>
    <t>遗属补助经费</t>
  </si>
  <si>
    <t>30305</t>
  </si>
  <si>
    <t>生活补助</t>
  </si>
  <si>
    <t>项目分类</t>
  </si>
  <si>
    <t>项目单位</t>
  </si>
  <si>
    <t>经济科目编码</t>
  </si>
  <si>
    <t>经济科目名称</t>
  </si>
  <si>
    <t>其中：本次下达</t>
  </si>
  <si>
    <t>9=10+22</t>
  </si>
  <si>
    <t>10=11+13+…+16</t>
  </si>
  <si>
    <t>16=17+…+21</t>
  </si>
  <si>
    <t>22=23+…+27</t>
  </si>
  <si>
    <t>313 事业发展类</t>
  </si>
  <si>
    <t>532900221100000234588</t>
  </si>
  <si>
    <t>医疗业务支出补助经费</t>
  </si>
  <si>
    <t>30204</t>
  </si>
  <si>
    <t>手续费</t>
  </si>
  <si>
    <t>30207</t>
  </si>
  <si>
    <t>邮电费</t>
  </si>
  <si>
    <t>30209</t>
  </si>
  <si>
    <t>物业管理费</t>
  </si>
  <si>
    <t>30213</t>
  </si>
  <si>
    <t>维修（护）费</t>
  </si>
  <si>
    <t>30216</t>
  </si>
  <si>
    <t>培训费</t>
  </si>
  <si>
    <t>30218</t>
  </si>
  <si>
    <t>专用材料费</t>
  </si>
  <si>
    <t>30226</t>
  </si>
  <si>
    <t>劳务费</t>
  </si>
  <si>
    <t>30227</t>
  </si>
  <si>
    <t>委托业务费</t>
  </si>
  <si>
    <t>31002</t>
  </si>
  <si>
    <t>办公设备购置</t>
  </si>
  <si>
    <t>312 民生类</t>
  </si>
  <si>
    <t>532900231100001242488</t>
  </si>
  <si>
    <t>周转房维修成本性支出补助经费</t>
  </si>
  <si>
    <t>532900241100002096395</t>
  </si>
  <si>
    <t>安保物业管理服务补助经费</t>
  </si>
  <si>
    <t>532900241100002097504</t>
  </si>
  <si>
    <t>保洁物业管理服务补助经费</t>
  </si>
  <si>
    <t>532900241100002109527</t>
  </si>
  <si>
    <t>医疗业务机动支出补助资金</t>
  </si>
  <si>
    <t>311 专项业务类</t>
  </si>
  <si>
    <t>532900251100004367250</t>
  </si>
  <si>
    <t>医院搬迁改造及设施设备购置补助资金</t>
  </si>
  <si>
    <t>31003</t>
  </si>
  <si>
    <t>专用设备购置</t>
  </si>
  <si>
    <t>31006</t>
  </si>
  <si>
    <t>大型修缮</t>
  </si>
  <si>
    <t>单位名称、项目名称</t>
  </si>
  <si>
    <t>项目年度绩效目标</t>
  </si>
  <si>
    <t>一级指标</t>
  </si>
  <si>
    <t>二级指标</t>
  </si>
  <si>
    <t>三级指标</t>
  </si>
  <si>
    <t>指标性质</t>
  </si>
  <si>
    <t>指标值</t>
  </si>
  <si>
    <t>度量单位</t>
  </si>
  <si>
    <t>指标属性</t>
  </si>
  <si>
    <t>指标内容</t>
  </si>
  <si>
    <t>2026年聚焦解决面临的紧迫性问题，确保医院年度工作计划的顺利执行，为中长期目标打下坚实的基础。</t>
  </si>
  <si>
    <t>产出指标</t>
  </si>
  <si>
    <t>数量指标</t>
  </si>
  <si>
    <t>机动经费保障的患者人数</t>
  </si>
  <si>
    <t>&gt;=</t>
  </si>
  <si>
    <t>295</t>
  </si>
  <si>
    <t>人</t>
  </si>
  <si>
    <t>定量指标</t>
  </si>
  <si>
    <t>反映公用经费服务保障的患者人数，该机动经费主要弥补预算指标需要调整的情况下，能保障单位的正常运转，如保障人数过少则不需要使用该经费。</t>
  </si>
  <si>
    <t>质量指标</t>
  </si>
  <si>
    <t>经费支出的合规性</t>
  </si>
  <si>
    <t>=</t>
  </si>
  <si>
    <t>100</t>
  </si>
  <si>
    <t>%</t>
  </si>
  <si>
    <t>反映机动经费的使用是否符合国家财经法规和医院内部资金审批流程的情况</t>
  </si>
  <si>
    <t>时效指标</t>
  </si>
  <si>
    <t>应急响应及时性</t>
  </si>
  <si>
    <t>&lt;=</t>
  </si>
  <si>
    <t>小时</t>
  </si>
  <si>
    <t>反映应对突发事件或紧急任务的特殊要求，机动经费启用和部署的速度。</t>
  </si>
  <si>
    <t>效益指标</t>
  </si>
  <si>
    <t>社会效益</t>
  </si>
  <si>
    <t>部门运转</t>
  </si>
  <si>
    <t>正常运转</t>
  </si>
  <si>
    <t>定性指标</t>
  </si>
  <si>
    <t>反映部门（单位）正常运转情况。</t>
  </si>
  <si>
    <t>满意度指标</t>
  </si>
  <si>
    <t>服务对象满意度</t>
  </si>
  <si>
    <t>患者满意度</t>
  </si>
  <si>
    <t>90</t>
  </si>
  <si>
    <t>反映患者对医院服务情况的满意程度。满意度=满意问卷份数/调查总人数*100%</t>
  </si>
  <si>
    <t>成本指标</t>
  </si>
  <si>
    <t>经济成本指标</t>
  </si>
  <si>
    <t>预算执行偏差率</t>
  </si>
  <si>
    <t>反映机动经费的实际支出与预算批复的偏离程度，旨在强化预算的约束性。</t>
  </si>
  <si>
    <t>严格履行合同，确保安保、绿化、消控服务综合达标率不低于98%，有效防范安全事件，院内治安、消防事故发生率，医患人员对安保及环境服务的满意度达到90%以上。</t>
  </si>
  <si>
    <t>服务人员到岗人数</t>
  </si>
  <si>
    <t>考核服务商派驻的各类人员（安保、绿化、消控）是否按合同约定人数和时间到岗。</t>
  </si>
  <si>
    <t>消控室值班合规率</t>
  </si>
  <si>
    <t>反映消控室人员持证上岗、24小时值守、设备运行监控、报警处置记录等是否符合消防法规与合同约定</t>
  </si>
  <si>
    <t>突发事件响应时间</t>
  </si>
  <si>
    <t>分钟</t>
  </si>
  <si>
    <t>反映安保、消防等突发事件的应急响应速度，从接到指令到人员抵达现场的时间。</t>
  </si>
  <si>
    <t>院内治安与消防事故发生数量</t>
  </si>
  <si>
    <t>逐年下降</t>
  </si>
  <si>
    <t>反映通过该服务有效降低偷盗、打架、患者走失及火灾等安全事件发生的情况。</t>
  </si>
  <si>
    <t>职工满意度</t>
  </si>
  <si>
    <t>反映安保、绿化养护服务等受益人员满意程度。</t>
  </si>
  <si>
    <t>反映项目资金按照预算批复使用的程度，避免超支或大量结余。</t>
  </si>
  <si>
    <t>我单位经预算，2026年用于周转房维修的成本6000元，主要用于屋顶、墙体、地砖等维修，保障周转房正常使用。</t>
  </si>
  <si>
    <t>维修套数</t>
  </si>
  <si>
    <t>套</t>
  </si>
  <si>
    <t>反映房屋维修的数量，主要维修内容为门窗和墙面防水其中的一项或全部。</t>
  </si>
  <si>
    <t>零星修缮验收合格率</t>
  </si>
  <si>
    <t>反映零星修缮达标的情况。合格率等于零星修缮验收合格数量/零星修缮提交验收数量</t>
  </si>
  <si>
    <t>维修时间</t>
  </si>
  <si>
    <t>合同签署的维修期限</t>
  </si>
  <si>
    <t>反映零星维修的时间是否按合同约定的时间执行。</t>
  </si>
  <si>
    <t>反映部门正常运转情况</t>
  </si>
  <si>
    <t>租住人员满意度</t>
  </si>
  <si>
    <t>反映租住人员满意程度。满意度=满意问卷份数/调查总人数*100%</t>
  </si>
  <si>
    <t>维修成本</t>
  </si>
  <si>
    <t>6000</t>
  </si>
  <si>
    <t>元</t>
  </si>
  <si>
    <t>反映维修成本控制的情况</t>
  </si>
  <si>
    <t xml:space="preserve">保障2026年度医疗业务相关支出的及时足额支付，确保药品不间断供应、医疗设备正常运转、信息系统稳定支持及物业管理服务到位，全面满足日常诊疗运营需求，为单位依法履职和正常运转提供坚实保障。
</t>
  </si>
  <si>
    <t>实际占用总床日</t>
  </si>
  <si>
    <t>100000</t>
  </si>
  <si>
    <t>床日</t>
  </si>
  <si>
    <t>反映开放床位的使用率情况。</t>
  </si>
  <si>
    <t>药品验收合格率</t>
  </si>
  <si>
    <t>主要评价药品采购质量管控的情况，采购入库的药品是否符合国家质量标准。</t>
  </si>
  <si>
    <t>预算资金执行进度</t>
  </si>
  <si>
    <t>95</t>
  </si>
  <si>
    <t>主要反映资金是否按序时进度进行支出，年度支出总额是否达标的情况。</t>
  </si>
  <si>
    <t>单位运转</t>
  </si>
  <si>
    <t>反映工作计划是否完成、社会职能是否体现，单位是否运转。</t>
  </si>
  <si>
    <t xml:space="preserve">反映患者对医院服务情况的满意程度。满意度=满意问卷份数/调查总人数*100%
</t>
  </si>
  <si>
    <t>维修成本控制</t>
  </si>
  <si>
    <t>611711</t>
  </si>
  <si>
    <t>反映维修成本的控制情况</t>
  </si>
  <si>
    <t>全院环境清洁综合达标率不低于98%,日常保洁任务完成及时率不低于95%,通过高质量的保洁服务，为将医院感染率控制在低位水平提供有力支持。</t>
  </si>
  <si>
    <t>物业管理面积</t>
  </si>
  <si>
    <t>12000</t>
  </si>
  <si>
    <t>平方米</t>
  </si>
  <si>
    <t>反映物业管理合同约定的服务区域、办公区域室内外面积之和。</t>
  </si>
  <si>
    <t xml:space="preserve">环境清洁达标率 </t>
  </si>
  <si>
    <t>98</t>
  </si>
  <si>
    <t>反映各区域（病房、门诊、办公区、公共区域）的日常清扫、垃圾收集、消毒工作是否符合医院感控与卫生标准。</t>
  </si>
  <si>
    <t>日常保洁任务完成及时率</t>
  </si>
  <si>
    <t>反映每日规定的保洁频次和任务是否按时完成。</t>
  </si>
  <si>
    <t>医院环境卫生改善程度</t>
  </si>
  <si>
    <t>逐年提升</t>
  </si>
  <si>
    <t>反映保洁服务满足委托单位的程度，且环境整洁度出现整体改善的程度。</t>
  </si>
  <si>
    <t>反映医护人员对医院环境卫生状况的满意程度。满意度=满意问卷份数/调查总人数*100%</t>
  </si>
  <si>
    <r>
      <rPr>
        <sz val="20"/>
        <color rgb="FF000000"/>
        <rFont val="方正小标宋_GBK"/>
        <charset val="134"/>
      </rPr>
      <t xml:space="preserve">表 </t>
    </r>
    <r>
      <rPr>
        <sz val="20"/>
        <color rgb="FF000000"/>
        <rFont val="方正小标宋_GBK"/>
        <charset val="134"/>
      </rPr>
      <t xml:space="preserve"> </t>
    </r>
    <r>
      <rPr>
        <sz val="20"/>
        <color rgb="FF000000"/>
        <rFont val="方正小标宋_GBK"/>
        <charset val="134"/>
      </rPr>
      <t>十    政府性基金预算支出预算表</t>
    </r>
  </si>
  <si>
    <t>8=9+10</t>
  </si>
  <si>
    <t>9</t>
  </si>
  <si>
    <t>采购项目</t>
  </si>
  <si>
    <t>采购品目</t>
  </si>
  <si>
    <t>计量
单位</t>
  </si>
  <si>
    <t>数量</t>
  </si>
  <si>
    <t>面向中小企业预留资金</t>
  </si>
  <si>
    <t>7=8+19</t>
  </si>
  <si>
    <t>8=9+…+13</t>
  </si>
  <si>
    <t>13=14+…+18</t>
  </si>
  <si>
    <t>19=20+…+24</t>
  </si>
  <si>
    <t>A4复印纸</t>
  </si>
  <si>
    <t>A05040101 复印纸</t>
  </si>
  <si>
    <t>包</t>
  </si>
  <si>
    <t>A5复印纸</t>
  </si>
  <si>
    <t>打印机</t>
  </si>
  <si>
    <t>A02021003 A4黑白打印机</t>
  </si>
  <si>
    <t>台</t>
  </si>
  <si>
    <t>碎纸机</t>
  </si>
  <si>
    <t>A02021301 碎纸机</t>
  </si>
  <si>
    <t>安保物业管理服务</t>
  </si>
  <si>
    <t>C21040001 物业管理服务</t>
  </si>
  <si>
    <t>年</t>
  </si>
  <si>
    <t>保洁物业管理服务</t>
  </si>
  <si>
    <t>车辆保险费</t>
  </si>
  <si>
    <t>C1804010201 机动车保险服务</t>
  </si>
  <si>
    <t>车辆维修费</t>
  </si>
  <si>
    <t>C23120301 车辆维修和保养服务</t>
  </si>
  <si>
    <t>车辆加油费</t>
  </si>
  <si>
    <t>C23120302 车辆加油、添加燃料服务</t>
  </si>
  <si>
    <t>政府购买服务项目</t>
  </si>
  <si>
    <t>政府购买服务指导性目录代码</t>
  </si>
  <si>
    <t>所属服务类别</t>
  </si>
  <si>
    <t>所属服务领域</t>
  </si>
  <si>
    <t>购买内容简述</t>
  </si>
  <si>
    <t>无</t>
  </si>
  <si>
    <t>说明：本单位无此公开事项。</t>
  </si>
  <si>
    <t>资金来源</t>
  </si>
  <si>
    <t>地        区</t>
  </si>
  <si>
    <t>大理市</t>
  </si>
  <si>
    <t>漾濞县</t>
  </si>
  <si>
    <t>祥云县</t>
  </si>
  <si>
    <t>宾川县</t>
  </si>
  <si>
    <t>弥渡县</t>
  </si>
  <si>
    <t>南涧县</t>
  </si>
  <si>
    <t>巍山县</t>
  </si>
  <si>
    <t>永平县</t>
  </si>
  <si>
    <t>云龙县</t>
  </si>
  <si>
    <t>洱源县</t>
  </si>
  <si>
    <t>剑川县</t>
  </si>
  <si>
    <t>鹤庆县</t>
  </si>
  <si>
    <t>3=4+5+6</t>
  </si>
  <si>
    <t>7=8+…+18</t>
  </si>
  <si>
    <t>资产类别</t>
  </si>
  <si>
    <t>资产分类代码.名称</t>
  </si>
  <si>
    <t>资产名称</t>
  </si>
  <si>
    <t>计量单位</t>
  </si>
  <si>
    <t>财政部门批复数</t>
  </si>
  <si>
    <t>单价</t>
  </si>
  <si>
    <t>金额</t>
  </si>
  <si>
    <t>A02 设备</t>
  </si>
  <si>
    <t>A02029900 其他办公设备</t>
  </si>
  <si>
    <t>饮水机</t>
  </si>
  <si>
    <t>上级转移支付补助</t>
  </si>
  <si>
    <t>项目级次</t>
  </si>
  <si>
    <r>
      <rPr>
        <sz val="11"/>
        <color rgb="FF000000"/>
        <rFont val="宋体"/>
        <charset val="134"/>
      </rPr>
      <t>202</t>
    </r>
    <r>
      <rPr>
        <sz val="11"/>
        <color rgb="FF000000"/>
        <rFont val="宋体"/>
        <charset val="134"/>
      </rPr>
      <t>6</t>
    </r>
    <r>
      <rPr>
        <sz val="11"/>
        <color rgb="FF000000"/>
        <rFont val="宋体"/>
        <charset val="134"/>
      </rPr>
      <t>年</t>
    </r>
  </si>
  <si>
    <r>
      <rPr>
        <sz val="11"/>
        <color rgb="FF000000"/>
        <rFont val="宋体"/>
        <charset val="134"/>
      </rPr>
      <t>2027年</t>
    </r>
  </si>
  <si>
    <r>
      <rPr>
        <sz val="11"/>
        <color rgb="FF000000"/>
        <rFont val="宋体"/>
        <charset val="134"/>
      </rPr>
      <t>2028年</t>
    </r>
  </si>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</sst>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72">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10"/>
      <color rgb="FF000000"/>
      <name val="宋体"/>
      <charset val="134"/>
    </font>
    <font>
      <b/>
      <sz val="9"/>
      <color rgb="FF000000"/>
      <name val="Times New Roman"/>
      <charset val="134"/>
    </font>
    <font>
      <sz val="9"/>
      <color rgb="FF000000"/>
      <name val="Times New Roman"/>
      <charset val="134"/>
    </font>
    <font>
      <sz val="9"/>
      <color rgb="FF000000"/>
      <name val="宋体"/>
      <charset val="134"/>
    </font>
    <font>
      <sz val="10"/>
      <color rgb="FF000000"/>
      <name val="Times New Roman"/>
      <charset val="134"/>
    </font>
    <font>
      <b/>
      <sz val="9"/>
      <name val="宋体"/>
      <charset val="134"/>
    </font>
    <font>
      <sz val="9"/>
      <name val="Times New Roman"/>
      <charset val="134"/>
    </font>
    <font>
      <sz val="9"/>
      <name val="宋体"/>
      <charset val="134"/>
    </font>
    <font>
      <b/>
      <sz val="10"/>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sz val="10"/>
      <name val="Times New Roman"/>
      <charset val="134"/>
    </font>
    <font>
      <b/>
      <sz val="10"/>
      <color indexed="8"/>
      <name val="Times New Roman"/>
      <charset val="134"/>
    </font>
    <font>
      <sz val="20"/>
      <color rgb="FF000000"/>
      <name val="方正小标宋_GBK"/>
      <charset val="134"/>
    </font>
    <font>
      <sz val="11"/>
      <name val="宋体"/>
      <charset val="134"/>
      <scheme val="minor"/>
    </font>
    <font>
      <b/>
      <sz val="9"/>
      <color rgb="FF000000"/>
      <name val="宋体"/>
      <charset val="134"/>
    </font>
    <font>
      <b/>
      <sz val="9"/>
      <name val="Times New Roman"/>
      <charset val="134"/>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sz val="9"/>
      <color rgb="FF000000"/>
      <name val="SimSun"/>
      <charset val="134"/>
    </font>
    <font>
      <b/>
      <sz val="10"/>
      <color rgb="FF000000"/>
      <name val="Times New Roman"/>
      <charset val="134"/>
    </font>
    <font>
      <b/>
      <u/>
      <sz val="12"/>
      <color theme="10"/>
      <name val="方正仿宋_GBK"/>
      <charset val="134"/>
    </font>
    <font>
      <sz val="10"/>
      <color rgb="FFFFFFFF"/>
      <name val="宋体"/>
      <charset val="134"/>
    </font>
    <font>
      <sz val="10"/>
      <color rgb="FF000000"/>
      <name val="SimSun"/>
      <charset val="134"/>
    </font>
    <font>
      <sz val="10"/>
      <color theme="1"/>
      <name val="宋体"/>
      <charset val="134"/>
    </font>
    <font>
      <sz val="24"/>
      <name val="宋体"/>
      <charset val="134"/>
    </font>
    <font>
      <sz val="6"/>
      <color rgb="FF000000"/>
      <name val="宋体"/>
      <charset val="134"/>
    </font>
    <font>
      <sz val="6"/>
      <name val="宋体"/>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name val="宋体"/>
      <charset val="134"/>
      <scheme val="minor"/>
    </font>
    <font>
      <sz val="10"/>
      <color rgb="FF000000"/>
      <name val="宋体"/>
      <charset val="134"/>
      <scheme val="minor"/>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28"/>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52" fillId="0" borderId="0" applyNumberFormat="0" applyFill="0" applyBorder="0" applyAlignment="0" applyProtection="0"/>
    <xf numFmtId="0" fontId="53" fillId="0" borderId="0" applyNumberFormat="0" applyFill="0" applyBorder="0" applyAlignment="0" applyProtection="0">
      <alignment vertical="center"/>
    </xf>
    <xf numFmtId="0" fontId="18" fillId="5" borderId="19"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0" applyNumberFormat="0" applyFill="0" applyAlignment="0" applyProtection="0">
      <alignment vertical="center"/>
    </xf>
    <xf numFmtId="0" fontId="58" fillId="0" borderId="20" applyNumberFormat="0" applyFill="0" applyAlignment="0" applyProtection="0">
      <alignment vertical="center"/>
    </xf>
    <xf numFmtId="0" fontId="59" fillId="0" borderId="21" applyNumberFormat="0" applyFill="0" applyAlignment="0" applyProtection="0">
      <alignment vertical="center"/>
    </xf>
    <xf numFmtId="0" fontId="59" fillId="0" borderId="0" applyNumberFormat="0" applyFill="0" applyBorder="0" applyAlignment="0" applyProtection="0">
      <alignment vertical="center"/>
    </xf>
    <xf numFmtId="0" fontId="60" fillId="6" borderId="22" applyNumberFormat="0" applyAlignment="0" applyProtection="0">
      <alignment vertical="center"/>
    </xf>
    <xf numFmtId="0" fontId="61" fillId="7" borderId="23" applyNumberFormat="0" applyAlignment="0" applyProtection="0">
      <alignment vertical="center"/>
    </xf>
    <xf numFmtId="0" fontId="62" fillId="7" borderId="22" applyNumberFormat="0" applyAlignment="0" applyProtection="0">
      <alignment vertical="center"/>
    </xf>
    <xf numFmtId="0" fontId="63" fillId="8" borderId="24" applyNumberFormat="0" applyAlignment="0" applyProtection="0">
      <alignment vertical="center"/>
    </xf>
    <xf numFmtId="0" fontId="64" fillId="0" borderId="25" applyNumberFormat="0" applyFill="0" applyAlignment="0" applyProtection="0">
      <alignment vertical="center"/>
    </xf>
    <xf numFmtId="0" fontId="65" fillId="0" borderId="26" applyNumberFormat="0" applyFill="0" applyAlignment="0" applyProtection="0">
      <alignment vertical="center"/>
    </xf>
    <xf numFmtId="0" fontId="66"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9"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69" fillId="15" borderId="0" applyNumberFormat="0" applyBorder="0" applyAlignment="0" applyProtection="0">
      <alignment vertical="center"/>
    </xf>
    <xf numFmtId="0" fontId="69"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69" fillId="27" borderId="0" applyNumberFormat="0" applyBorder="0" applyAlignment="0" applyProtection="0">
      <alignment vertical="center"/>
    </xf>
    <xf numFmtId="0" fontId="69"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69" fillId="31" borderId="0" applyNumberFormat="0" applyBorder="0" applyAlignment="0" applyProtection="0">
      <alignment vertical="center"/>
    </xf>
    <xf numFmtId="0" fontId="69" fillId="32" borderId="0" applyNumberFormat="0" applyBorder="0" applyAlignment="0" applyProtection="0">
      <alignment vertical="center"/>
    </xf>
    <xf numFmtId="0" fontId="70" fillId="33" borderId="0" applyNumberFormat="0" applyBorder="0" applyAlignment="0" applyProtection="0">
      <alignment vertical="center"/>
    </xf>
    <xf numFmtId="0" fontId="70" fillId="34" borderId="0" applyNumberFormat="0" applyBorder="0" applyAlignment="0" applyProtection="0">
      <alignment vertical="center"/>
    </xf>
    <xf numFmtId="0" fontId="69" fillId="35" borderId="0" applyNumberFormat="0" applyBorder="0" applyAlignment="0" applyProtection="0">
      <alignment vertical="center"/>
    </xf>
    <xf numFmtId="0" fontId="12" fillId="0" borderId="0">
      <alignment vertical="top"/>
      <protection locked="0"/>
    </xf>
    <xf numFmtId="0" fontId="12" fillId="0" borderId="0">
      <alignment vertical="top"/>
      <protection locked="0"/>
    </xf>
    <xf numFmtId="0" fontId="71" fillId="0" borderId="0">
      <alignment vertical="top"/>
      <protection locked="0"/>
    </xf>
    <xf numFmtId="0" fontId="0" fillId="0" borderId="0"/>
    <xf numFmtId="0" fontId="0" fillId="0" borderId="0"/>
    <xf numFmtId="0" fontId="40" fillId="0" borderId="0"/>
    <xf numFmtId="0" fontId="40" fillId="0" borderId="0"/>
    <xf numFmtId="0" fontId="1" fillId="0" borderId="0"/>
    <xf numFmtId="0" fontId="40" fillId="0" borderId="0">
      <alignment vertical="center"/>
    </xf>
    <xf numFmtId="0" fontId="40" fillId="0" borderId="0">
      <alignment vertical="center"/>
    </xf>
    <xf numFmtId="0" fontId="1" fillId="0" borderId="0"/>
    <xf numFmtId="0" fontId="1" fillId="0" borderId="0"/>
    <xf numFmtId="0" fontId="18" fillId="0" borderId="0"/>
    <xf numFmtId="49" fontId="12" fillId="0" borderId="2">
      <alignment horizontal="left" vertical="center" wrapText="1"/>
    </xf>
  </cellStyleXfs>
  <cellXfs count="290">
    <xf numFmtId="0" fontId="0" fillId="0" borderId="0" xfId="0"/>
    <xf numFmtId="0" fontId="1" fillId="0" borderId="0" xfId="60" applyFill="1" applyAlignment="1" applyProtection="1">
      <alignment vertical="center"/>
      <protection locked="0"/>
    </xf>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2" fillId="0" borderId="0" xfId="51" applyFont="1" applyFill="1" applyBorder="1" applyAlignment="1" applyProtection="1">
      <alignment horizontal="right" vertical="center"/>
      <protection locked="0"/>
    </xf>
    <xf numFmtId="0" fontId="3" fillId="0" borderId="0" xfId="51" applyFont="1" applyFill="1" applyBorder="1" applyAlignment="1" applyProtection="1">
      <alignment horizontal="center" vertical="center"/>
    </xf>
    <xf numFmtId="0" fontId="4" fillId="0" borderId="0" xfId="51" applyFont="1" applyFill="1" applyBorder="1" applyAlignment="1" applyProtection="1">
      <alignment vertical="center"/>
      <protection locked="0"/>
    </xf>
    <xf numFmtId="0" fontId="4" fillId="0" borderId="0" xfId="51" applyFont="1" applyFill="1" applyBorder="1" applyAlignment="1" applyProtection="1">
      <alignment vertical="center"/>
    </xf>
    <xf numFmtId="0" fontId="4" fillId="0" borderId="0" xfId="51" applyFont="1" applyFill="1" applyBorder="1" applyAlignment="1" applyProtection="1"/>
    <xf numFmtId="0" fontId="4" fillId="0" borderId="0" xfId="51" applyFont="1" applyFill="1" applyBorder="1" applyAlignment="1" applyProtection="1">
      <alignment horizontal="center" vertical="center"/>
      <protection locked="0"/>
    </xf>
    <xf numFmtId="0" fontId="4" fillId="0" borderId="1" xfId="51" applyFont="1" applyFill="1" applyBorder="1" applyAlignment="1" applyProtection="1">
      <alignment horizontal="center" vertical="center" wrapText="1"/>
      <protection locked="0"/>
    </xf>
    <xf numFmtId="0" fontId="4" fillId="0" borderId="1" xfId="51"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xf>
    <xf numFmtId="0" fontId="2" fillId="0" borderId="1" xfId="5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xf>
    <xf numFmtId="49" fontId="5" fillId="0" borderId="2" xfId="62" applyNumberFormat="1" applyFont="1" applyBorder="1">
      <alignment horizontal="left" vertical="center" wrapText="1"/>
    </xf>
    <xf numFmtId="176" fontId="6" fillId="0" borderId="2" xfId="0" applyNumberFormat="1" applyFont="1" applyFill="1" applyBorder="1" applyAlignment="1">
      <alignment horizontal="right" vertical="center"/>
    </xf>
    <xf numFmtId="49" fontId="2"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right" vertical="center"/>
    </xf>
    <xf numFmtId="0" fontId="8" fillId="0" borderId="1" xfId="49" applyFont="1" applyFill="1" applyBorder="1" applyAlignment="1" applyProtection="1">
      <alignment horizontal="left" vertical="center" wrapText="1"/>
      <protection locked="0"/>
    </xf>
    <xf numFmtId="0" fontId="2" fillId="0" borderId="1" xfId="51" applyFont="1" applyFill="1" applyBorder="1" applyAlignment="1" applyProtection="1">
      <alignment horizontal="left" vertical="center" wrapText="1"/>
    </xf>
    <xf numFmtId="0" fontId="9" fillId="0" borderId="1" xfId="51" applyFont="1" applyFill="1" applyBorder="1" applyAlignment="1" applyProtection="1">
      <alignment horizontal="right" vertical="center" wrapText="1"/>
    </xf>
    <xf numFmtId="0" fontId="9" fillId="0" borderId="1" xfId="51" applyFont="1" applyFill="1" applyBorder="1" applyAlignment="1" applyProtection="1">
      <alignment horizontal="right" vertical="center" wrapText="1"/>
      <protection locked="0"/>
    </xf>
    <xf numFmtId="0" fontId="10" fillId="0" borderId="1"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left" vertical="center" wrapText="1"/>
      <protection locked="0"/>
    </xf>
    <xf numFmtId="0" fontId="11" fillId="0" borderId="1" xfId="51"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protection locked="0"/>
    </xf>
    <xf numFmtId="0" fontId="1" fillId="0" borderId="0" xfId="49" applyFont="1" applyFill="1" applyBorder="1" applyAlignment="1" applyProtection="1">
      <protection locked="0"/>
    </xf>
    <xf numFmtId="0" fontId="2" fillId="0" borderId="1" xfId="51" applyFont="1" applyFill="1" applyBorder="1" applyAlignment="1" applyProtection="1">
      <alignment horizontal="center" vertical="center"/>
    </xf>
    <xf numFmtId="0" fontId="8" fillId="0" borderId="1" xfId="51" applyFont="1" applyFill="1" applyBorder="1" applyAlignment="1" applyProtection="1">
      <alignment horizontal="center" vertical="center" wrapText="1"/>
    </xf>
    <xf numFmtId="0" fontId="12" fillId="0" borderId="1" xfId="51" applyFont="1" applyFill="1" applyBorder="1" applyAlignment="1" applyProtection="1">
      <alignment vertical="center" wrapText="1"/>
      <protection locked="0"/>
    </xf>
    <xf numFmtId="0" fontId="8" fillId="0" borderId="1" xfId="51" applyFont="1" applyFill="1" applyBorder="1" applyAlignment="1" applyProtection="1">
      <alignment vertical="center" wrapText="1"/>
    </xf>
    <xf numFmtId="0" fontId="11" fillId="0" borderId="1" xfId="51" applyFont="1" applyFill="1" applyBorder="1" applyAlignment="1" applyProtection="1">
      <alignment horizontal="right" vertical="center" wrapText="1"/>
    </xf>
    <xf numFmtId="0" fontId="13" fillId="0" borderId="1"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left" vertical="center"/>
    </xf>
    <xf numFmtId="0" fontId="2" fillId="0" borderId="1" xfId="51" applyFont="1" applyFill="1" applyBorder="1" applyAlignment="1" applyProtection="1">
      <alignment horizontal="center" vertical="center"/>
      <protection locked="0"/>
    </xf>
    <xf numFmtId="0" fontId="1" fillId="0" borderId="0" xfId="60" applyFill="1" applyAlignment="1" applyProtection="1">
      <alignment vertical="center"/>
    </xf>
    <xf numFmtId="0" fontId="14" fillId="0" borderId="0" xfId="60" applyNumberFormat="1" applyFont="1" applyFill="1" applyBorder="1" applyAlignment="1" applyProtection="1">
      <alignment horizontal="right" vertical="center"/>
    </xf>
    <xf numFmtId="0" fontId="15" fillId="0" borderId="0" xfId="60" applyNumberFormat="1" applyFont="1" applyFill="1" applyBorder="1" applyAlignment="1" applyProtection="1">
      <alignment horizontal="center" vertical="center"/>
    </xf>
    <xf numFmtId="0" fontId="16" fillId="0" borderId="0" xfId="60" applyNumberFormat="1" applyFont="1" applyFill="1" applyBorder="1" applyAlignment="1" applyProtection="1">
      <alignment horizontal="left" vertical="center"/>
    </xf>
    <xf numFmtId="0" fontId="17" fillId="0" borderId="3" xfId="60" applyFont="1" applyFill="1" applyBorder="1" applyAlignment="1" applyProtection="1">
      <alignment horizontal="center" vertical="center"/>
    </xf>
    <xf numFmtId="0" fontId="16" fillId="0" borderId="1" xfId="58"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9" fillId="0" borderId="1" xfId="58"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center" vertical="center" wrapText="1"/>
      <protection locked="0"/>
    </xf>
    <xf numFmtId="176" fontId="1" fillId="0" borderId="2" xfId="0" applyNumberFormat="1" applyFont="1" applyFill="1" applyBorder="1" applyAlignment="1" applyProtection="1">
      <alignment horizontal="center" vertical="center"/>
      <protection locked="0"/>
    </xf>
    <xf numFmtId="176" fontId="13" fillId="0" borderId="2"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horizontal="right" vertical="center"/>
      <protection locked="0"/>
    </xf>
    <xf numFmtId="49" fontId="1" fillId="0" borderId="2" xfId="62" applyNumberFormat="1" applyFont="1" applyBorder="1" applyAlignment="1" applyProtection="1">
      <alignment horizontal="center" vertical="center" wrapText="1"/>
      <protection locked="0"/>
    </xf>
    <xf numFmtId="49" fontId="1" fillId="0" borderId="2" xfId="62" applyNumberFormat="1" applyFont="1" applyBorder="1" applyProtection="1">
      <alignment horizontal="left" vertical="center" wrapText="1"/>
      <protection locked="0"/>
    </xf>
    <xf numFmtId="0" fontId="5"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177" fontId="21" fillId="0" borderId="1" xfId="58" applyNumberFormat="1" applyFont="1" applyFill="1" applyBorder="1" applyAlignment="1" applyProtection="1">
      <alignment horizontal="right" vertical="center" wrapText="1"/>
      <protection locked="0"/>
    </xf>
    <xf numFmtId="0" fontId="12" fillId="0" borderId="0" xfId="49" applyFont="1" applyFill="1" applyBorder="1" applyAlignment="1" applyProtection="1">
      <alignment vertical="top"/>
    </xf>
    <xf numFmtId="0" fontId="17" fillId="0" borderId="0" xfId="49" applyFont="1" applyFill="1" applyBorder="1" applyAlignment="1" applyProtection="1">
      <alignment vertical="top"/>
    </xf>
    <xf numFmtId="0" fontId="12"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2" fillId="0" borderId="0" xfId="49" applyFont="1" applyFill="1" applyBorder="1" applyAlignment="1" applyProtection="1">
      <alignment horizontal="center" vertical="center"/>
    </xf>
    <xf numFmtId="0" fontId="17" fillId="0" borderId="0" xfId="49" applyFont="1" applyFill="1" applyBorder="1" applyAlignment="1" applyProtection="1">
      <alignment horizontal="left" vertical="center"/>
    </xf>
    <xf numFmtId="0" fontId="17" fillId="0" borderId="0" xfId="49" applyFont="1" applyFill="1" applyBorder="1" applyAlignment="1" applyProtection="1">
      <alignment vertical="center"/>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left" vertical="center"/>
      <protection locked="0"/>
    </xf>
    <xf numFmtId="0" fontId="8" fillId="0" borderId="1" xfId="49" applyFont="1" applyFill="1" applyBorder="1" applyAlignment="1" applyProtection="1">
      <alignment horizontal="left" vertical="center" wrapText="1" indent="4"/>
      <protection locked="0"/>
    </xf>
    <xf numFmtId="0" fontId="8" fillId="0" borderId="1" xfId="49" applyFont="1" applyFill="1" applyBorder="1" applyAlignment="1" applyProtection="1">
      <alignment horizontal="left" vertical="center" wrapText="1" indent="2"/>
      <protection locked="0"/>
    </xf>
    <xf numFmtId="0" fontId="8" fillId="0" borderId="0" xfId="49" applyFont="1" applyFill="1" applyBorder="1" applyAlignment="1" applyProtection="1">
      <alignment horizontal="right" vertical="center"/>
    </xf>
    <xf numFmtId="0" fontId="2" fillId="0" borderId="0" xfId="49" applyFont="1" applyFill="1" applyBorder="1" applyAlignment="1" applyProtection="1"/>
    <xf numFmtId="0" fontId="2" fillId="0" borderId="0" xfId="49" applyFont="1" applyFill="1" applyBorder="1" applyAlignment="1" applyProtection="1">
      <alignment horizontal="right" vertical="center"/>
    </xf>
    <xf numFmtId="0" fontId="1" fillId="0" borderId="0" xfId="49" applyFont="1" applyFill="1" applyBorder="1" applyAlignment="1" applyProtection="1"/>
    <xf numFmtId="0" fontId="22"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17" fillId="0" borderId="0" xfId="49" applyFont="1" applyFill="1" applyBorder="1" applyAlignment="1" applyProtection="1">
      <alignment wrapText="1"/>
    </xf>
    <xf numFmtId="49" fontId="4" fillId="0" borderId="7" xfId="49" applyNumberFormat="1"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protection locked="0"/>
    </xf>
    <xf numFmtId="0" fontId="4" fillId="0" borderId="5" xfId="49" applyFont="1" applyFill="1" applyBorder="1" applyAlignment="1" applyProtection="1">
      <alignment horizontal="center" vertical="center"/>
      <protection locked="0"/>
    </xf>
    <xf numFmtId="49" fontId="4" fillId="0" borderId="8" xfId="49" applyNumberFormat="1"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shrinkToFit="1"/>
      <protection locked="0"/>
    </xf>
    <xf numFmtId="0" fontId="17" fillId="0" borderId="1" xfId="49" applyFont="1" applyFill="1" applyBorder="1" applyAlignment="1" applyProtection="1">
      <alignment horizontal="center" vertical="center" shrinkToFit="1"/>
      <protection locked="0"/>
    </xf>
    <xf numFmtId="0" fontId="8" fillId="0" borderId="1" xfId="49" applyFont="1" applyFill="1" applyBorder="1" applyAlignment="1" applyProtection="1">
      <alignment horizontal="center" vertical="center" shrinkToFit="1"/>
      <protection locked="0"/>
    </xf>
    <xf numFmtId="49" fontId="4" fillId="0" borderId="1" xfId="49" applyNumberFormat="1" applyFont="1" applyFill="1" applyBorder="1" applyAlignment="1" applyProtection="1">
      <alignment horizontal="left" vertical="center" wrapText="1"/>
      <protection locked="0"/>
    </xf>
    <xf numFmtId="177" fontId="7" fillId="0" borderId="1" xfId="49" applyNumberFormat="1" applyFont="1" applyFill="1" applyBorder="1" applyAlignment="1" applyProtection="1">
      <alignment horizontal="right" vertical="center"/>
      <protection locked="0"/>
    </xf>
    <xf numFmtId="177" fontId="11" fillId="0" borderId="1" xfId="49" applyNumberFormat="1" applyFont="1" applyFill="1" applyBorder="1" applyAlignment="1" applyProtection="1">
      <alignment horizontal="right" vertical="center"/>
      <protection locked="0"/>
    </xf>
    <xf numFmtId="0" fontId="24" fillId="0" borderId="1" xfId="49" applyFont="1" applyFill="1" applyBorder="1" applyAlignment="1" applyProtection="1">
      <alignment horizontal="center" vertical="center" wrapText="1"/>
      <protection locked="0"/>
    </xf>
    <xf numFmtId="0" fontId="24" fillId="0" borderId="1" xfId="49" applyFont="1" applyFill="1" applyBorder="1" applyAlignment="1" applyProtection="1">
      <alignment horizontal="left" vertical="center" wrapText="1"/>
      <protection locked="0"/>
    </xf>
    <xf numFmtId="177" fontId="6" fillId="0" borderId="1" xfId="49" applyNumberFormat="1" applyFont="1" applyFill="1" applyBorder="1" applyAlignment="1" applyProtection="1">
      <alignment horizontal="right" vertical="center"/>
      <protection locked="0"/>
    </xf>
    <xf numFmtId="177" fontId="25" fillId="0" borderId="1" xfId="49" applyNumberFormat="1" applyFont="1" applyFill="1" applyBorder="1" applyAlignment="1" applyProtection="1">
      <alignment horizontal="right" vertical="center"/>
      <protection locked="0"/>
    </xf>
    <xf numFmtId="0" fontId="17" fillId="0" borderId="0" xfId="49" applyFont="1" applyFill="1" applyBorder="1" applyAlignment="1" applyProtection="1"/>
    <xf numFmtId="0" fontId="4" fillId="0" borderId="3" xfId="49" applyFont="1" applyFill="1" applyBorder="1" applyAlignment="1" applyProtection="1">
      <alignment horizontal="center" vertical="center"/>
    </xf>
    <xf numFmtId="0" fontId="4" fillId="0" borderId="6" xfId="49" applyFont="1" applyFill="1" applyBorder="1" applyAlignment="1" applyProtection="1">
      <alignment horizontal="center" vertical="center"/>
      <protection locked="0"/>
    </xf>
    <xf numFmtId="0" fontId="26" fillId="0" borderId="0" xfId="49" applyFont="1" applyFill="1" applyBorder="1" applyAlignment="1" applyProtection="1">
      <alignment vertical="top"/>
    </xf>
    <xf numFmtId="0" fontId="18" fillId="0" borderId="0" xfId="0" applyFont="1" applyFill="1" applyBorder="1" applyAlignment="1" applyProtection="1">
      <alignment vertical="center"/>
      <protection locked="0"/>
    </xf>
    <xf numFmtId="0" fontId="2" fillId="0" borderId="0" xfId="49" applyFont="1" applyFill="1" applyBorder="1" applyAlignment="1" applyProtection="1">
      <alignment wrapText="1"/>
    </xf>
    <xf numFmtId="0" fontId="22" fillId="0" borderId="0" xfId="49" applyFont="1" applyFill="1" applyAlignment="1" applyProtection="1">
      <alignment horizontal="center" vertical="center" wrapText="1"/>
    </xf>
    <xf numFmtId="0" fontId="4" fillId="0" borderId="0" xfId="49" applyFont="1" applyFill="1" applyBorder="1" applyAlignment="1" applyProtection="1">
      <alignment horizontal="left" vertical="center"/>
    </xf>
    <xf numFmtId="0" fontId="4" fillId="0" borderId="0" xfId="49" applyFont="1" applyFill="1" applyBorder="1" applyAlignment="1" applyProtection="1"/>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xf>
    <xf numFmtId="0" fontId="4" fillId="0" borderId="9"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left" vertical="center"/>
      <protection locked="0"/>
    </xf>
    <xf numFmtId="0" fontId="2" fillId="0" borderId="1" xfId="49" applyFont="1" applyFill="1" applyBorder="1" applyAlignment="1" applyProtection="1">
      <alignment horizontal="left" vertical="center" wrapText="1"/>
      <protection locked="0"/>
    </xf>
    <xf numFmtId="0" fontId="2" fillId="0" borderId="1" xfId="49" applyFont="1" applyFill="1" applyBorder="1" applyAlignment="1" applyProtection="1">
      <alignment horizontal="left" vertical="center" wrapText="1" indent="4"/>
      <protection locked="0"/>
    </xf>
    <xf numFmtId="0" fontId="27" fillId="0" borderId="1" xfId="49" applyFont="1" applyFill="1" applyBorder="1" applyAlignment="1" applyProtection="1">
      <alignment horizontal="center" vertical="center"/>
      <protection locked="0"/>
    </xf>
    <xf numFmtId="177" fontId="28" fillId="0" borderId="1" xfId="49" applyNumberFormat="1" applyFont="1" applyFill="1" applyBorder="1" applyAlignment="1" applyProtection="1">
      <alignment horizontal="right"/>
      <protection locked="0"/>
    </xf>
    <xf numFmtId="0" fontId="12" fillId="0" borderId="0" xfId="49" applyFont="1" applyFill="1" applyBorder="1" applyAlignment="1" applyProtection="1">
      <alignment vertical="top" wrapText="1"/>
    </xf>
    <xf numFmtId="0" fontId="1" fillId="0" borderId="0" xfId="49" applyFont="1" applyFill="1" applyBorder="1" applyAlignment="1" applyProtection="1">
      <alignment wrapText="1"/>
    </xf>
    <xf numFmtId="0" fontId="17" fillId="0" borderId="0" xfId="49" applyFont="1" applyFill="1" applyBorder="1" applyAlignment="1" applyProtection="1">
      <alignment vertical="top" wrapText="1"/>
    </xf>
    <xf numFmtId="0" fontId="4" fillId="0" borderId="5"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wrapText="1"/>
    </xf>
    <xf numFmtId="177" fontId="25" fillId="0" borderId="1" xfId="49" applyNumberFormat="1" applyFont="1" applyFill="1" applyBorder="1" applyAlignment="1" applyProtection="1">
      <alignment horizontal="right" vertical="top"/>
      <protection locked="0"/>
    </xf>
    <xf numFmtId="0" fontId="8" fillId="0" borderId="0" xfId="49" applyFont="1" applyFill="1" applyBorder="1" applyAlignment="1" applyProtection="1">
      <alignment horizontal="right" vertical="center" wrapText="1"/>
    </xf>
    <xf numFmtId="0" fontId="4" fillId="0" borderId="0" xfId="49" applyFont="1" applyFill="1" applyAlignment="1" applyProtection="1">
      <alignment horizontal="center" vertical="center" wrapText="1"/>
    </xf>
    <xf numFmtId="0" fontId="4" fillId="0" borderId="6" xfId="49" applyFont="1" applyFill="1" applyBorder="1" applyAlignment="1" applyProtection="1">
      <alignment horizontal="center" vertical="center" wrapText="1"/>
    </xf>
    <xf numFmtId="0" fontId="29" fillId="0" borderId="0" xfId="49" applyFont="1" applyFill="1" applyBorder="1" applyAlignment="1" applyProtection="1">
      <alignment vertical="top"/>
    </xf>
    <xf numFmtId="0" fontId="30" fillId="0" borderId="1" xfId="49" applyFont="1" applyFill="1" applyBorder="1" applyAlignment="1" applyProtection="1">
      <alignment horizontal="center" vertical="center"/>
      <protection locked="0"/>
    </xf>
    <xf numFmtId="0" fontId="5" fillId="0" borderId="2" xfId="0" applyFont="1" applyFill="1" applyBorder="1" applyAlignment="1">
      <alignment vertical="center"/>
    </xf>
    <xf numFmtId="176" fontId="9" fillId="0" borderId="2" xfId="0" applyNumberFormat="1" applyFont="1" applyFill="1" applyBorder="1" applyAlignment="1">
      <alignment horizontal="right" vertical="center"/>
    </xf>
    <xf numFmtId="0" fontId="2" fillId="0" borderId="2" xfId="0" applyFont="1" applyFill="1" applyBorder="1" applyAlignment="1" applyProtection="1">
      <alignment horizontal="left" vertical="center"/>
      <protection locked="0"/>
    </xf>
    <xf numFmtId="0" fontId="2" fillId="0" borderId="2" xfId="0" applyFont="1" applyFill="1" applyBorder="1" applyAlignment="1">
      <alignment horizontal="center" vertical="center" wrapText="1"/>
    </xf>
    <xf numFmtId="0" fontId="31" fillId="0" borderId="2" xfId="0" applyFont="1" applyFill="1" applyBorder="1" applyAlignment="1" applyProtection="1">
      <alignment horizontal="left" vertical="center"/>
      <protection locked="0"/>
    </xf>
    <xf numFmtId="0" fontId="31" fillId="0" borderId="2" xfId="0" applyFont="1" applyFill="1" applyBorder="1" applyAlignment="1">
      <alignment horizontal="center" vertical="center" wrapText="1"/>
    </xf>
    <xf numFmtId="0" fontId="13" fillId="0" borderId="10" xfId="49" applyFont="1" applyFill="1" applyBorder="1" applyAlignment="1" applyProtection="1">
      <alignment horizontal="center" vertical="center"/>
      <protection locked="0"/>
    </xf>
    <xf numFmtId="0" fontId="13" fillId="0" borderId="11" xfId="49" applyFont="1" applyFill="1" applyBorder="1" applyAlignment="1" applyProtection="1">
      <alignment horizontal="center" vertical="center"/>
      <protection locked="0"/>
    </xf>
    <xf numFmtId="0" fontId="13" fillId="0" borderId="12" xfId="49" applyFont="1" applyFill="1" applyBorder="1" applyAlignment="1" applyProtection="1">
      <alignment horizontal="center" vertical="center"/>
      <protection locked="0"/>
    </xf>
    <xf numFmtId="176" fontId="32" fillId="0" borderId="2" xfId="0" applyNumberFormat="1" applyFont="1" applyFill="1" applyBorder="1" applyAlignment="1">
      <alignment horizontal="right" vertical="center"/>
    </xf>
    <xf numFmtId="0" fontId="33" fillId="0" borderId="0" xfId="6" applyFont="1" applyFill="1" applyBorder="1" applyAlignment="1" applyProtection="1">
      <alignment horizontal="center" vertical="center"/>
    </xf>
    <xf numFmtId="0" fontId="4" fillId="0" borderId="0" xfId="49" applyFont="1" applyFill="1" applyAlignment="1" applyProtection="1">
      <alignment horizontal="center" vertical="center"/>
    </xf>
    <xf numFmtId="49" fontId="1" fillId="0" borderId="0" xfId="49" applyNumberFormat="1" applyFont="1" applyFill="1" applyBorder="1" applyAlignment="1" applyProtection="1">
      <protection locked="0"/>
    </xf>
    <xf numFmtId="49" fontId="34" fillId="0" borderId="0" xfId="49" applyNumberFormat="1" applyFont="1" applyFill="1" applyBorder="1" applyAlignment="1" applyProtection="1"/>
    <xf numFmtId="0" fontId="34" fillId="0" borderId="0" xfId="49" applyFont="1" applyFill="1" applyBorder="1" applyAlignment="1" applyProtection="1">
      <alignment horizontal="right"/>
    </xf>
    <xf numFmtId="0" fontId="2" fillId="0" borderId="0" xfId="49" applyFont="1" applyFill="1" applyBorder="1" applyAlignment="1" applyProtection="1">
      <alignment horizontal="right"/>
    </xf>
    <xf numFmtId="0" fontId="4" fillId="0" borderId="3" xfId="49" applyFont="1" applyFill="1" applyBorder="1" applyAlignment="1" applyProtection="1">
      <alignment horizontal="left" vertical="center"/>
    </xf>
    <xf numFmtId="0" fontId="4" fillId="0" borderId="3" xfId="49" applyFont="1" applyFill="1" applyBorder="1" applyAlignment="1" applyProtection="1">
      <alignment vertical="center"/>
    </xf>
    <xf numFmtId="0" fontId="4" fillId="0" borderId="0" xfId="49" applyFont="1" applyFill="1" applyBorder="1" applyAlignment="1" applyProtection="1">
      <alignment horizontal="right"/>
    </xf>
    <xf numFmtId="0" fontId="4" fillId="0" borderId="0" xfId="49" applyFont="1" applyFill="1" applyBorder="1" applyAlignment="1" applyProtection="1">
      <alignment horizontal="center" vertical="center"/>
    </xf>
    <xf numFmtId="49" fontId="4" fillId="0" borderId="1" xfId="49" applyNumberFormat="1" applyFont="1" applyFill="1" applyBorder="1" applyAlignment="1" applyProtection="1">
      <alignment horizontal="center" vertical="center" wrapText="1"/>
      <protection locked="0"/>
    </xf>
    <xf numFmtId="49" fontId="4" fillId="0" borderId="4" xfId="49" applyNumberFormat="1" applyFont="1" applyFill="1" applyBorder="1" applyAlignment="1" applyProtection="1">
      <alignment horizontal="center" vertical="center" wrapText="1"/>
      <protection locked="0"/>
    </xf>
    <xf numFmtId="49" fontId="4" fillId="0" borderId="6" xfId="49" applyNumberFormat="1"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protection locked="0"/>
    </xf>
    <xf numFmtId="0" fontId="4" fillId="0" borderId="8" xfId="49" applyFont="1" applyFill="1" applyBorder="1" applyAlignment="1" applyProtection="1">
      <alignment horizontal="center" vertical="center"/>
      <protection locked="0"/>
    </xf>
    <xf numFmtId="49" fontId="4" fillId="0" borderId="1" xfId="49"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35" fillId="2" borderId="2" xfId="0" applyFont="1" applyFill="1" applyBorder="1" applyAlignment="1" applyProtection="1">
      <alignment horizontal="left" vertical="center" wrapText="1"/>
      <protection locked="0"/>
    </xf>
    <xf numFmtId="49" fontId="36" fillId="0" borderId="2" xfId="62" applyNumberFormat="1" applyFont="1" applyBorder="1">
      <alignment horizontal="left" vertical="center" wrapText="1"/>
    </xf>
    <xf numFmtId="0" fontId="2" fillId="2" borderId="2" xfId="0" applyFont="1" applyFill="1" applyBorder="1" applyAlignment="1" applyProtection="1">
      <alignment horizontal="left" vertical="center" wrapText="1" indent="1"/>
      <protection locked="0"/>
    </xf>
    <xf numFmtId="0" fontId="2" fillId="2" borderId="2" xfId="0" applyFont="1" applyFill="1" applyBorder="1" applyAlignment="1" applyProtection="1">
      <alignment horizontal="left" vertical="center" wrapText="1" indent="2"/>
      <protection locked="0"/>
    </xf>
    <xf numFmtId="177" fontId="2" fillId="0" borderId="1" xfId="49" applyNumberFormat="1" applyFont="1" applyFill="1" applyBorder="1" applyAlignment="1" applyProtection="1">
      <alignment horizontal="right" vertical="center"/>
      <protection locked="0"/>
    </xf>
    <xf numFmtId="177" fontId="2" fillId="0" borderId="1" xfId="49" applyNumberFormat="1" applyFont="1" applyFill="1" applyBorder="1" applyAlignment="1" applyProtection="1">
      <alignment horizontal="left" vertical="center" wrapText="1"/>
      <protection locked="0"/>
    </xf>
    <xf numFmtId="0" fontId="13" fillId="0" borderId="4" xfId="49" applyFont="1" applyFill="1" applyBorder="1" applyAlignment="1" applyProtection="1">
      <alignment horizontal="center" vertical="center"/>
      <protection locked="0"/>
    </xf>
    <xf numFmtId="0" fontId="13" fillId="0" borderId="5"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protection locked="0"/>
    </xf>
    <xf numFmtId="0" fontId="37" fillId="0" borderId="0" xfId="49" applyFont="1" applyFill="1" applyBorder="1" applyAlignment="1" applyProtection="1">
      <alignment vertical="top"/>
    </xf>
    <xf numFmtId="0" fontId="1"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wrapText="1"/>
      <protection locked="0"/>
    </xf>
    <xf numFmtId="0" fontId="12" fillId="0" borderId="0" xfId="49" applyFont="1" applyFill="1" applyBorder="1" applyAlignment="1" applyProtection="1">
      <alignment vertical="center"/>
      <protection locked="0"/>
    </xf>
    <xf numFmtId="0" fontId="1"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left" vertical="center"/>
    </xf>
    <xf numFmtId="0" fontId="1" fillId="0" borderId="0" xfId="49" applyFont="1" applyFill="1" applyBorder="1" applyAlignment="1" applyProtection="1">
      <alignment vertical="center" wrapText="1"/>
    </xf>
    <xf numFmtId="0" fontId="22" fillId="0" borderId="0" xfId="49" applyFont="1" applyFill="1" applyAlignment="1" applyProtection="1">
      <alignment horizontal="center" vertical="center"/>
    </xf>
    <xf numFmtId="0" fontId="17" fillId="0" borderId="0" xfId="49" applyFont="1" applyFill="1" applyAlignment="1" applyProtection="1">
      <alignment vertical="center"/>
    </xf>
    <xf numFmtId="0" fontId="4" fillId="0" borderId="1" xfId="49" applyFont="1" applyFill="1" applyBorder="1" applyAlignment="1" applyProtection="1">
      <alignment horizontal="left" vertical="center" wrapText="1"/>
      <protection locked="0"/>
    </xf>
    <xf numFmtId="0" fontId="8" fillId="0" borderId="7" xfId="49" applyFont="1" applyFill="1" applyBorder="1" applyAlignment="1" applyProtection="1">
      <alignment horizontal="left" vertical="center" wrapText="1"/>
      <protection locked="0"/>
    </xf>
    <xf numFmtId="0" fontId="8" fillId="0" borderId="7" xfId="49" applyFont="1" applyFill="1" applyBorder="1" applyAlignment="1" applyProtection="1">
      <alignment horizontal="center" vertical="center"/>
      <protection locked="0"/>
    </xf>
    <xf numFmtId="0" fontId="8" fillId="0" borderId="7" xfId="49" applyFont="1" applyFill="1" applyBorder="1" applyAlignment="1" applyProtection="1">
      <alignment horizontal="center" vertical="center" wrapText="1"/>
      <protection locked="0"/>
    </xf>
    <xf numFmtId="0" fontId="8" fillId="0" borderId="9" xfId="49" applyFont="1" applyFill="1" applyBorder="1" applyAlignment="1" applyProtection="1">
      <alignment horizontal="left" vertical="center" wrapText="1"/>
      <protection locked="0"/>
    </xf>
    <xf numFmtId="0" fontId="8" fillId="0" borderId="9" xfId="49" applyFont="1" applyFill="1" applyBorder="1" applyAlignment="1" applyProtection="1">
      <alignment horizontal="center" vertical="center"/>
      <protection locked="0"/>
    </xf>
    <xf numFmtId="0" fontId="8" fillId="0" borderId="9" xfId="49" applyFont="1" applyFill="1" applyBorder="1" applyAlignment="1" applyProtection="1">
      <alignment horizontal="center" vertical="center" wrapText="1"/>
      <protection locked="0"/>
    </xf>
    <xf numFmtId="0" fontId="12" fillId="0" borderId="1" xfId="49" applyFont="1" applyFill="1" applyBorder="1" applyAlignment="1" applyProtection="1">
      <alignment horizontal="left" vertical="center"/>
      <protection locked="0"/>
    </xf>
    <xf numFmtId="0" fontId="8" fillId="0" borderId="8" xfId="49" applyFont="1" applyFill="1" applyBorder="1" applyAlignment="1" applyProtection="1">
      <alignment horizontal="left" vertical="center" wrapText="1"/>
      <protection locked="0"/>
    </xf>
    <xf numFmtId="0" fontId="8" fillId="0" borderId="8" xfId="49" applyFont="1" applyFill="1" applyBorder="1" applyAlignment="1" applyProtection="1">
      <alignment horizontal="center" vertical="center"/>
      <protection locked="0"/>
    </xf>
    <xf numFmtId="0" fontId="8" fillId="0" borderId="8" xfId="49" applyFont="1" applyFill="1" applyBorder="1" applyAlignment="1" applyProtection="1">
      <alignment horizontal="center" vertical="center" wrapText="1"/>
      <protection locked="0"/>
    </xf>
    <xf numFmtId="0" fontId="12" fillId="0" borderId="7" xfId="49" applyFont="1" applyFill="1" applyBorder="1" applyAlignment="1" applyProtection="1">
      <alignment horizontal="left" vertical="center"/>
      <protection locked="0"/>
    </xf>
    <xf numFmtId="0" fontId="12" fillId="0" borderId="7" xfId="49" applyFont="1" applyFill="1" applyBorder="1" applyAlignment="1" applyProtection="1">
      <alignment vertical="center"/>
      <protection locked="0"/>
    </xf>
    <xf numFmtId="0" fontId="12" fillId="0" borderId="7" xfId="49" applyFont="1" applyFill="1" applyBorder="1" applyAlignment="1" applyProtection="1">
      <alignment vertical="center" wrapText="1"/>
      <protection locked="0"/>
    </xf>
    <xf numFmtId="0" fontId="12" fillId="0" borderId="9" xfId="49" applyFont="1" applyFill="1" applyBorder="1" applyAlignment="1" applyProtection="1">
      <alignment horizontal="left" vertical="center"/>
      <protection locked="0"/>
    </xf>
    <xf numFmtId="0" fontId="12" fillId="0" borderId="9" xfId="49" applyFont="1" applyFill="1" applyBorder="1" applyAlignment="1" applyProtection="1">
      <alignment vertical="center"/>
      <protection locked="0"/>
    </xf>
    <xf numFmtId="0" fontId="12" fillId="0" borderId="9" xfId="49" applyFont="1" applyFill="1" applyBorder="1" applyAlignment="1" applyProtection="1">
      <alignment vertical="center" wrapText="1"/>
      <protection locked="0"/>
    </xf>
    <xf numFmtId="0" fontId="12" fillId="0" borderId="8" xfId="49" applyFont="1" applyFill="1" applyBorder="1" applyAlignment="1" applyProtection="1">
      <alignment horizontal="left" vertical="center"/>
      <protection locked="0"/>
    </xf>
    <xf numFmtId="0" fontId="12" fillId="0" borderId="8" xfId="49" applyFont="1" applyFill="1" applyBorder="1" applyAlignment="1" applyProtection="1">
      <alignment vertical="center"/>
      <protection locked="0"/>
    </xf>
    <xf numFmtId="0" fontId="12" fillId="0" borderId="8" xfId="49" applyFont="1" applyFill="1" applyBorder="1" applyAlignment="1" applyProtection="1">
      <alignment vertical="center" wrapText="1"/>
      <protection locked="0"/>
    </xf>
    <xf numFmtId="0" fontId="12" fillId="0" borderId="0" xfId="49" applyFont="1" applyFill="1" applyBorder="1" applyAlignment="1" applyProtection="1">
      <alignment vertical="center"/>
    </xf>
    <xf numFmtId="0" fontId="8" fillId="0" borderId="0" xfId="49" applyFont="1" applyFill="1" applyBorder="1" applyAlignment="1" applyProtection="1">
      <alignment horizontal="left" vertical="center" wrapText="1"/>
    </xf>
    <xf numFmtId="0" fontId="17" fillId="0" borderId="0" xfId="49" applyFont="1" applyFill="1" applyBorder="1" applyAlignment="1" applyProtection="1">
      <alignment horizontal="left" vertical="center" wrapText="1"/>
    </xf>
    <xf numFmtId="0" fontId="38" fillId="0" borderId="1" xfId="49" applyFont="1" applyFill="1" applyBorder="1" applyAlignment="1" applyProtection="1">
      <alignment horizontal="left" vertical="center" wrapText="1"/>
      <protection locked="0"/>
    </xf>
    <xf numFmtId="0" fontId="39" fillId="0" borderId="1" xfId="49" applyFont="1" applyFill="1" applyBorder="1" applyAlignment="1" applyProtection="1">
      <alignment horizontal="left" vertical="center" wrapText="1"/>
      <protection locked="0"/>
    </xf>
    <xf numFmtId="49" fontId="2" fillId="0" borderId="0" xfId="49" applyNumberFormat="1" applyFont="1" applyFill="1" applyBorder="1" applyAlignment="1" applyProtection="1"/>
    <xf numFmtId="0" fontId="4" fillId="0" borderId="0" xfId="49" applyFont="1" applyFill="1" applyAlignment="1" applyProtection="1">
      <alignment horizontal="left" vertical="center"/>
    </xf>
    <xf numFmtId="0" fontId="4" fillId="0" borderId="0" xfId="49" applyFont="1" applyFill="1" applyAlignment="1" applyProtection="1">
      <alignment vertical="center"/>
    </xf>
    <xf numFmtId="49" fontId="12" fillId="0" borderId="2" xfId="62" applyNumberFormat="1" applyFont="1" applyBorder="1" applyProtection="1">
      <alignment horizontal="left" vertical="center" wrapText="1"/>
      <protection locked="0"/>
    </xf>
    <xf numFmtId="49" fontId="12" fillId="0" borderId="2" xfId="0" applyNumberFormat="1" applyFont="1" applyFill="1" applyBorder="1" applyAlignment="1" applyProtection="1">
      <alignment horizontal="left" vertical="center" wrapText="1"/>
      <protection locked="0"/>
    </xf>
    <xf numFmtId="0" fontId="10" fillId="0" borderId="10" xfId="49" applyFont="1" applyFill="1" applyBorder="1" applyAlignment="1" applyProtection="1">
      <alignment horizontal="center" vertical="center"/>
      <protection locked="0"/>
    </xf>
    <xf numFmtId="0" fontId="10" fillId="0" borderId="11" xfId="49" applyFont="1" applyFill="1" applyBorder="1" applyAlignment="1" applyProtection="1">
      <alignment horizontal="center" vertical="center"/>
      <protection locked="0"/>
    </xf>
    <xf numFmtId="0" fontId="10" fillId="0" borderId="12"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right" vertical="center"/>
      <protection locked="0"/>
    </xf>
    <xf numFmtId="176" fontId="25" fillId="0" borderId="2" xfId="0" applyNumberFormat="1" applyFont="1" applyFill="1" applyBorder="1" applyAlignment="1" applyProtection="1">
      <alignment horizontal="right" vertical="center"/>
      <protection locked="0"/>
    </xf>
    <xf numFmtId="0" fontId="1" fillId="0" borderId="0" xfId="49" applyFont="1" applyFill="1" applyBorder="1" applyAlignment="1" applyProtection="1">
      <alignment wrapText="1"/>
      <protection locked="0"/>
    </xf>
    <xf numFmtId="49" fontId="1" fillId="0" borderId="0" xfId="49" applyNumberFormat="1" applyFont="1" applyFill="1" applyBorder="1" applyAlignment="1" applyProtection="1"/>
    <xf numFmtId="49" fontId="17" fillId="0" borderId="0" xfId="49" applyNumberFormat="1" applyFont="1" applyFill="1" applyBorder="1" applyAlignment="1" applyProtection="1"/>
    <xf numFmtId="49" fontId="4" fillId="0" borderId="9" xfId="49" applyNumberFormat="1" applyFont="1" applyFill="1" applyBorder="1" applyAlignment="1" applyProtection="1">
      <alignment horizontal="center" vertical="center" wrapText="1"/>
      <protection locked="0"/>
    </xf>
    <xf numFmtId="49" fontId="2" fillId="0" borderId="1" xfId="49" applyNumberFormat="1" applyFont="1" applyFill="1" applyBorder="1" applyAlignment="1" applyProtection="1">
      <alignment horizontal="center" vertical="center" shrinkToFit="1"/>
      <protection locked="0"/>
    </xf>
    <xf numFmtId="49" fontId="2" fillId="3" borderId="1" xfId="49" applyNumberFormat="1" applyFont="1" applyFill="1" applyBorder="1" applyAlignment="1" applyProtection="1">
      <alignment horizontal="center" vertical="center" shrinkToFit="1"/>
      <protection locked="0"/>
    </xf>
    <xf numFmtId="49" fontId="1" fillId="0" borderId="13" xfId="62" applyNumberFormat="1" applyFont="1" applyBorder="1" applyProtection="1">
      <alignment horizontal="left" vertical="center" wrapText="1"/>
      <protection locked="0"/>
    </xf>
    <xf numFmtId="176" fontId="20" fillId="0" borderId="13" xfId="0" applyNumberFormat="1" applyFont="1" applyFill="1" applyBorder="1" applyAlignment="1" applyProtection="1">
      <alignment horizontal="right" vertical="center"/>
      <protection locked="0"/>
    </xf>
    <xf numFmtId="49" fontId="13" fillId="0" borderId="1" xfId="49" applyNumberFormat="1" applyFont="1" applyFill="1" applyBorder="1" applyAlignment="1" applyProtection="1">
      <alignment horizontal="center" vertical="center"/>
      <protection locked="0"/>
    </xf>
    <xf numFmtId="176" fontId="28" fillId="0" borderId="2" xfId="0"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wrapText="1"/>
    </xf>
    <xf numFmtId="0" fontId="4" fillId="0" borderId="3" xfId="49" applyFont="1" applyFill="1" applyBorder="1" applyAlignment="1" applyProtection="1">
      <alignment horizontal="center" vertical="center" wrapText="1"/>
    </xf>
    <xf numFmtId="0" fontId="40" fillId="0" borderId="0" xfId="49" applyFont="1" applyFill="1" applyBorder="1" applyAlignment="1" applyProtection="1">
      <alignment horizontal="center"/>
    </xf>
    <xf numFmtId="0" fontId="40" fillId="0" borderId="0" xfId="49" applyFont="1" applyFill="1" applyBorder="1" applyAlignment="1" applyProtection="1">
      <alignment horizontal="center" wrapText="1"/>
    </xf>
    <xf numFmtId="0" fontId="40" fillId="0" borderId="0" xfId="49" applyFont="1" applyFill="1" applyBorder="1" applyAlignment="1" applyProtection="1">
      <alignment wrapText="1"/>
    </xf>
    <xf numFmtId="0" fontId="40"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41" fillId="0" borderId="0" xfId="49" applyFont="1" applyFill="1" applyBorder="1" applyAlignment="1" applyProtection="1">
      <alignment horizontal="center" vertical="center" wrapText="1"/>
    </xf>
    <xf numFmtId="0" fontId="42" fillId="0" borderId="0" xfId="49" applyFont="1" applyFill="1" applyBorder="1" applyAlignment="1" applyProtection="1">
      <alignment horizontal="center" vertical="center" wrapText="1"/>
    </xf>
    <xf numFmtId="0" fontId="8" fillId="0" borderId="0" xfId="49" applyFont="1" applyFill="1" applyBorder="1" applyAlignment="1" applyProtection="1">
      <alignment horizontal="left" vertical="center"/>
      <protection locked="0"/>
    </xf>
    <xf numFmtId="0" fontId="43" fillId="0" borderId="3" xfId="61" applyFont="1" applyFill="1" applyBorder="1" applyAlignment="1" applyProtection="1">
      <alignment horizontal="center" vertical="center"/>
    </xf>
    <xf numFmtId="0" fontId="17" fillId="0" borderId="13" xfId="49" applyFont="1" applyFill="1" applyBorder="1" applyAlignment="1" applyProtection="1">
      <alignment horizontal="center" vertical="center" wrapText="1"/>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center" vertical="center"/>
    </xf>
    <xf numFmtId="0" fontId="4" fillId="0" borderId="15" xfId="49" applyFont="1" applyFill="1" applyBorder="1" applyAlignment="1" applyProtection="1">
      <alignment horizontal="center" vertical="center"/>
    </xf>
    <xf numFmtId="0" fontId="4" fillId="0" borderId="16" xfId="49" applyFont="1" applyFill="1" applyBorder="1" applyAlignment="1" applyProtection="1">
      <alignment horizontal="center" vertical="center"/>
    </xf>
    <xf numFmtId="0" fontId="4" fillId="0" borderId="17" xfId="49" applyFont="1" applyFill="1" applyBorder="1" applyAlignment="1" applyProtection="1">
      <alignment horizontal="center" vertical="center" wrapText="1"/>
    </xf>
    <xf numFmtId="0" fontId="4" fillId="0" borderId="17"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12" fillId="0" borderId="2" xfId="49" applyFont="1" applyFill="1" applyBorder="1" applyAlignment="1" applyProtection="1">
      <alignment horizontal="center" vertical="center" wrapText="1"/>
    </xf>
    <xf numFmtId="0" fontId="12" fillId="0" borderId="14" xfId="49" applyFont="1" applyFill="1" applyBorder="1" applyAlignment="1" applyProtection="1">
      <alignment horizontal="center" vertical="center" wrapText="1"/>
    </xf>
    <xf numFmtId="177" fontId="9" fillId="0" borderId="1" xfId="49" applyNumberFormat="1" applyFont="1" applyFill="1" applyBorder="1" applyAlignment="1" applyProtection="1">
      <alignment horizontal="right" vertical="center"/>
      <protection locked="0"/>
    </xf>
    <xf numFmtId="4" fontId="8" fillId="0" borderId="0" xfId="49" applyNumberFormat="1" applyFont="1" applyFill="1" applyBorder="1" applyAlignment="1" applyProtection="1">
      <alignment horizontal="right" vertical="center"/>
    </xf>
    <xf numFmtId="4" fontId="12" fillId="0" borderId="0" xfId="49" applyNumberFormat="1" applyFont="1" applyFill="1" applyBorder="1" applyAlignment="1" applyProtection="1">
      <alignment horizontal="right" vertical="center"/>
    </xf>
    <xf numFmtId="0" fontId="1" fillId="0" borderId="0" xfId="49" applyFont="1" applyFill="1" applyBorder="1" applyAlignment="1" applyProtection="1">
      <alignment vertical="top"/>
    </xf>
    <xf numFmtId="49" fontId="8" fillId="0" borderId="1" xfId="49" applyNumberFormat="1" applyFont="1" applyFill="1" applyBorder="1" applyAlignment="1" applyProtection="1">
      <alignment horizontal="center" vertical="center" shrinkToFit="1"/>
      <protection locked="0"/>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indent="1"/>
    </xf>
    <xf numFmtId="0" fontId="2" fillId="0" borderId="2" xfId="0" applyFont="1" applyFill="1" applyBorder="1" applyAlignment="1">
      <alignment horizontal="left" vertical="center" wrapText="1" indent="2"/>
    </xf>
    <xf numFmtId="0" fontId="13" fillId="0" borderId="1" xfId="49" applyFont="1" applyFill="1" applyBorder="1" applyAlignment="1" applyProtection="1">
      <alignment horizontal="center" vertical="center"/>
      <protection locked="0"/>
    </xf>
    <xf numFmtId="0" fontId="2" fillId="0" borderId="0" xfId="49" applyFont="1" applyFill="1" applyBorder="1" applyAlignment="1" applyProtection="1">
      <alignment vertical="center"/>
    </xf>
    <xf numFmtId="0" fontId="27" fillId="0" borderId="0" xfId="49" applyFont="1" applyFill="1" applyBorder="1" applyAlignment="1" applyProtection="1">
      <alignment horizontal="center" vertical="center"/>
    </xf>
    <xf numFmtId="0" fontId="2" fillId="0" borderId="1" xfId="49" applyFont="1" applyFill="1" applyBorder="1" applyAlignment="1" applyProtection="1">
      <alignment vertical="center"/>
      <protection locked="0"/>
    </xf>
    <xf numFmtId="177" fontId="9" fillId="4" borderId="1" xfId="49" applyNumberFormat="1" applyFont="1" applyFill="1" applyBorder="1" applyAlignment="1" applyProtection="1">
      <alignment horizontal="right" vertical="center"/>
      <protection locked="0"/>
    </xf>
    <xf numFmtId="0" fontId="1" fillId="0" borderId="1" xfId="49" applyFont="1" applyFill="1" applyBorder="1" applyAlignment="1" applyProtection="1">
      <alignment vertical="center"/>
      <protection locked="0"/>
    </xf>
    <xf numFmtId="177" fontId="32" fillId="4" borderId="1" xfId="49" applyNumberFormat="1" applyFont="1" applyFill="1" applyBorder="1" applyAlignment="1" applyProtection="1">
      <alignment horizontal="right" vertical="center"/>
      <protection locked="0"/>
    </xf>
    <xf numFmtId="177" fontId="20" fillId="0" borderId="1" xfId="49" applyNumberFormat="1" applyFont="1" applyFill="1" applyBorder="1" applyAlignment="1" applyProtection="1">
      <alignment vertical="center"/>
      <protection locked="0"/>
    </xf>
    <xf numFmtId="0" fontId="20" fillId="0" borderId="0" xfId="49" applyFont="1" applyFill="1" applyBorder="1" applyAlignment="1" applyProtection="1">
      <alignment vertical="center"/>
      <protection locked="0"/>
    </xf>
    <xf numFmtId="0" fontId="5" fillId="0" borderId="1" xfId="49" applyFont="1" applyFill="1" applyBorder="1" applyAlignment="1" applyProtection="1">
      <alignment horizontal="center" vertical="center"/>
      <protection locked="0"/>
    </xf>
    <xf numFmtId="177" fontId="32" fillId="0" borderId="1" xfId="49" applyNumberFormat="1" applyFont="1" applyFill="1" applyBorder="1" applyAlignment="1" applyProtection="1">
      <alignment horizontal="right" vertical="center"/>
      <protection locked="0"/>
    </xf>
    <xf numFmtId="0" fontId="4" fillId="0" borderId="18" xfId="49" applyFont="1" applyFill="1" applyBorder="1" applyAlignment="1" applyProtection="1">
      <alignment horizontal="center" vertical="center" wrapText="1"/>
      <protection locked="0"/>
    </xf>
    <xf numFmtId="0" fontId="4" fillId="0" borderId="6" xfId="49" applyFont="1" applyFill="1" applyBorder="1" applyAlignment="1" applyProtection="1">
      <alignment vertical="center" wrapText="1"/>
      <protection locked="0"/>
    </xf>
    <xf numFmtId="0" fontId="4" fillId="0" borderId="1" xfId="49" applyFont="1" applyFill="1" applyBorder="1" applyAlignment="1" applyProtection="1">
      <alignment horizontal="center" vertical="center" wrapText="1"/>
    </xf>
    <xf numFmtId="49" fontId="44" fillId="0" borderId="2" xfId="0" applyNumberFormat="1" applyFont="1" applyFill="1" applyBorder="1" applyAlignment="1" applyProtection="1">
      <alignment horizontal="left" vertical="center" wrapText="1"/>
      <protection locked="0"/>
    </xf>
    <xf numFmtId="49" fontId="44" fillId="0" borderId="2" xfId="0" applyNumberFormat="1" applyFont="1" applyFill="1" applyBorder="1" applyAlignment="1" applyProtection="1">
      <alignment horizontal="left" vertical="center" wrapText="1" indent="1"/>
      <protection locked="0"/>
    </xf>
    <xf numFmtId="49" fontId="44" fillId="0" borderId="2" xfId="0" applyNumberFormat="1" applyFont="1" applyFill="1" applyBorder="1" applyAlignment="1" applyProtection="1">
      <alignment horizontal="left" vertical="center" wrapText="1" indent="2"/>
      <protection locked="0"/>
    </xf>
    <xf numFmtId="0" fontId="45" fillId="0" borderId="1" xfId="49" applyFont="1" applyFill="1" applyBorder="1" applyAlignment="1" applyProtection="1">
      <alignment horizontal="left" vertical="center" wrapText="1"/>
      <protection locked="0"/>
    </xf>
    <xf numFmtId="0" fontId="45" fillId="0" borderId="1" xfId="49" applyFont="1" applyFill="1" applyBorder="1" applyAlignment="1" applyProtection="1">
      <alignment vertical="center" wrapText="1"/>
      <protection locked="0"/>
    </xf>
    <xf numFmtId="177" fontId="9" fillId="0" borderId="1" xfId="49" applyNumberFormat="1" applyFont="1" applyFill="1" applyBorder="1" applyAlignment="1" applyProtection="1">
      <alignment horizontal="right" vertical="center" wrapText="1"/>
      <protection locked="0"/>
    </xf>
    <xf numFmtId="0" fontId="13" fillId="0" borderId="1"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shrinkToFit="1"/>
      <protection locked="0"/>
    </xf>
    <xf numFmtId="177" fontId="9" fillId="0" borderId="1" xfId="49" applyNumberFormat="1" applyFont="1" applyFill="1" applyBorder="1" applyAlignment="1" applyProtection="1">
      <alignment horizontal="right" vertical="center" shrinkToFit="1"/>
      <protection locked="0"/>
    </xf>
    <xf numFmtId="177" fontId="32" fillId="0" borderId="1" xfId="49" applyNumberFormat="1" applyFont="1" applyFill="1" applyBorder="1" applyAlignment="1" applyProtection="1">
      <alignment horizontal="right" vertical="center" shrinkToFit="1"/>
      <protection locked="0"/>
    </xf>
    <xf numFmtId="0" fontId="46" fillId="0" borderId="0" xfId="49" applyFont="1" applyFill="1" applyBorder="1" applyAlignment="1" applyProtection="1">
      <alignment vertical="top"/>
    </xf>
    <xf numFmtId="0" fontId="8" fillId="0" borderId="0" xfId="49" applyFont="1" applyFill="1" applyBorder="1" applyAlignment="1" applyProtection="1">
      <alignment horizontal="right"/>
    </xf>
    <xf numFmtId="0" fontId="22" fillId="0" borderId="0" xfId="49" applyFont="1" applyFill="1" applyBorder="1" applyAlignment="1" applyProtection="1">
      <alignment horizontal="center" vertical="top"/>
    </xf>
    <xf numFmtId="0" fontId="4" fillId="0" borderId="0" xfId="49" applyFont="1" applyFill="1" applyBorder="1" applyAlignment="1" applyProtection="1">
      <alignment vertical="center"/>
    </xf>
    <xf numFmtId="0" fontId="27" fillId="0" borderId="0" xfId="49" applyFont="1" applyFill="1" applyBorder="1" applyAlignment="1" applyProtection="1">
      <alignment vertical="center"/>
    </xf>
    <xf numFmtId="0" fontId="2" fillId="0" borderId="1" xfId="49" applyFont="1" applyFill="1" applyBorder="1" applyAlignment="1" applyProtection="1">
      <alignment horizontal="left" vertical="center" indent="1"/>
      <protection locked="0"/>
    </xf>
    <xf numFmtId="0" fontId="1" fillId="0" borderId="1" xfId="49" applyFont="1" applyFill="1" applyBorder="1" applyAlignment="1" applyProtection="1">
      <alignment horizontal="left" vertical="center" indent="1"/>
      <protection locked="0"/>
    </xf>
    <xf numFmtId="177" fontId="20" fillId="0" borderId="1" xfId="49" applyNumberFormat="1" applyFont="1" applyFill="1" applyBorder="1" applyAlignment="1" applyProtection="1">
      <protection locked="0"/>
    </xf>
    <xf numFmtId="0" fontId="47" fillId="0" borderId="0" xfId="0" applyFont="1" applyProtection="1">
      <protection locked="0"/>
    </xf>
    <xf numFmtId="0" fontId="0" fillId="0" borderId="0" xfId="0" applyProtection="1">
      <protection locked="0"/>
    </xf>
    <xf numFmtId="0" fontId="48" fillId="0" borderId="0" xfId="0" applyFont="1" applyFill="1" applyAlignment="1" applyProtection="1">
      <alignment horizontal="center" vertical="center"/>
    </xf>
    <xf numFmtId="0" fontId="49" fillId="0" borderId="0" xfId="0" applyFont="1" applyFill="1" applyAlignment="1" applyProtection="1">
      <alignment horizontal="left" vertical="center"/>
    </xf>
    <xf numFmtId="0" fontId="50" fillId="0" borderId="0" xfId="6" applyFont="1" applyFill="1" applyAlignment="1" applyProtection="1">
      <alignment horizontal="left" vertical="center" indent="3"/>
    </xf>
    <xf numFmtId="0" fontId="0" fillId="0" borderId="0" xfId="0" applyFill="1"/>
    <xf numFmtId="0" fontId="51" fillId="0" borderId="0" xfId="0" applyFont="1" applyFill="1" applyAlignment="1">
      <alignment horizontal="center" vertical="center" wrapText="1"/>
    </xf>
    <xf numFmtId="0" fontId="51" fillId="0" borderId="0" xfId="0" applyFont="1" applyFill="1" applyAlignment="1">
      <alignment horizontal="center" vertical="center"/>
    </xf>
    <xf numFmtId="49" fontId="12" fillId="0" borderId="2" xfId="0" applyNumberFormat="1"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Normal 3" xfId="51"/>
    <cellStyle name="常规 11" xfId="52"/>
    <cellStyle name="常规 2" xfId="53"/>
    <cellStyle name="常规 2 11" xfId="54"/>
    <cellStyle name="常规 2 2" xfId="55"/>
    <cellStyle name="常规 3" xfId="56"/>
    <cellStyle name="常规 3 2" xfId="57"/>
    <cellStyle name="常规 3 3" xfId="58"/>
    <cellStyle name="常规 4" xfId="59"/>
    <cellStyle name="常规 5" xfId="60"/>
    <cellStyle name="常规 6"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view="pageBreakPreview" zoomScaleNormal="100" workbookViewId="0">
      <selection activeCell="A4" sqref="A4"/>
    </sheetView>
  </sheetViews>
  <sheetFormatPr defaultColWidth="0" defaultRowHeight="13.2" zeroHeight="1" outlineLevelRow="3"/>
  <cols>
    <col min="1" max="1" width="129" customWidth="1"/>
    <col min="2" max="16384" width="9.13888888888889" hidden="1"/>
  </cols>
  <sheetData>
    <row r="1" ht="129.95" customHeight="1" spans="1:1">
      <c r="A1" s="287"/>
    </row>
    <row r="2" ht="89" customHeight="1" spans="1:1">
      <c r="A2" s="288" t="s">
        <v>0</v>
      </c>
    </row>
    <row r="3" ht="57" customHeight="1" spans="1:1">
      <c r="A3" s="289" t="s">
        <v>1</v>
      </c>
    </row>
    <row r="4" ht="169.5" customHeight="1" spans="1:1">
      <c r="A4" s="287"/>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27"/>
  <sheetViews>
    <sheetView showZeros="0" view="pageBreakPreview" zoomScaleNormal="85" workbookViewId="0">
      <pane xSplit="3" ySplit="7" topLeftCell="D8" activePane="bottomRight" state="frozen"/>
      <selection/>
      <selection pane="topRight"/>
      <selection pane="bottomLeft"/>
      <selection pane="bottomRight" activeCell="J8" sqref="J8:J26"/>
    </sheetView>
  </sheetViews>
  <sheetFormatPr defaultColWidth="9.13888888888889" defaultRowHeight="14.25" customHeight="1"/>
  <cols>
    <col min="1" max="2" width="15.712962962963" style="29" customWidth="1"/>
    <col min="3" max="3" width="17.2685185185185" style="29" customWidth="1"/>
    <col min="4" max="4" width="27.5462962962963" style="29" customWidth="1"/>
    <col min="5" max="5" width="7.4537037037037" style="29" customWidth="1"/>
    <col min="6" max="6" width="15.712962962963" style="29" customWidth="1"/>
    <col min="7" max="7" width="7.81481481481481" style="29" customWidth="1"/>
    <col min="8" max="8" width="15.712962962963" style="29" customWidth="1"/>
    <col min="9" max="27" width="12.712962962963" style="29" customWidth="1"/>
    <col min="28" max="16384" width="9.13888888888889" style="29"/>
  </cols>
  <sheetData>
    <row r="1" s="73" customFormat="1" ht="13.5" customHeight="1" spans="5:27">
      <c r="E1" s="196"/>
      <c r="F1" s="196"/>
      <c r="G1" s="196"/>
      <c r="H1" s="196"/>
      <c r="I1" s="71"/>
      <c r="J1" s="71"/>
      <c r="K1" s="71"/>
      <c r="L1" s="71"/>
      <c r="M1" s="71"/>
      <c r="N1" s="71"/>
      <c r="O1" s="71"/>
      <c r="P1" s="71"/>
      <c r="Q1" s="71"/>
      <c r="AA1" s="72"/>
    </row>
    <row r="2" s="73" customFormat="1" ht="51.95" customHeight="1" spans="1:27">
      <c r="A2" s="61" t="s">
        <v>10</v>
      </c>
      <c r="B2" s="61"/>
      <c r="C2" s="61"/>
      <c r="D2" s="61"/>
      <c r="E2" s="61"/>
      <c r="F2" s="61"/>
      <c r="G2" s="61"/>
      <c r="H2" s="61"/>
      <c r="I2" s="61"/>
      <c r="J2" s="61"/>
      <c r="K2" s="61"/>
      <c r="L2" s="61"/>
      <c r="M2" s="61"/>
      <c r="N2" s="61"/>
      <c r="O2" s="61"/>
      <c r="P2" s="61"/>
      <c r="Q2" s="61"/>
      <c r="R2" s="61"/>
      <c r="S2" s="61"/>
      <c r="T2" s="61"/>
      <c r="U2" s="61"/>
      <c r="V2" s="61"/>
      <c r="W2" s="61"/>
      <c r="X2" s="61"/>
      <c r="Y2" s="61"/>
      <c r="Z2" s="61"/>
      <c r="AA2" s="61"/>
    </row>
    <row r="3" s="94" customFormat="1" ht="24" customHeight="1" spans="1:27">
      <c r="A3" s="197" t="str">
        <f>"单位名称："&amp;封面!$A$2</f>
        <v>单位名称：大理白族自治州民政精神病医院（大理白族自治州第四人民医院）</v>
      </c>
      <c r="B3" s="197"/>
      <c r="C3" s="197"/>
      <c r="D3" s="197"/>
      <c r="E3" s="197"/>
      <c r="F3" s="198"/>
      <c r="G3" s="198"/>
      <c r="H3" s="198"/>
      <c r="I3" s="102"/>
      <c r="J3" s="102"/>
      <c r="K3" s="102"/>
      <c r="L3" s="102"/>
      <c r="M3" s="102"/>
      <c r="N3" s="102"/>
      <c r="O3" s="102"/>
      <c r="P3" s="102"/>
      <c r="Q3" s="102"/>
      <c r="Z3" s="95" t="s">
        <v>20</v>
      </c>
      <c r="AA3" s="95"/>
    </row>
    <row r="4" ht="24" customHeight="1" spans="1:27">
      <c r="A4" s="64" t="s">
        <v>321</v>
      </c>
      <c r="B4" s="64" t="s">
        <v>210</v>
      </c>
      <c r="C4" s="64" t="s">
        <v>211</v>
      </c>
      <c r="D4" s="64" t="s">
        <v>322</v>
      </c>
      <c r="E4" s="64" t="s">
        <v>212</v>
      </c>
      <c r="F4" s="64" t="s">
        <v>213</v>
      </c>
      <c r="G4" s="64" t="s">
        <v>323</v>
      </c>
      <c r="H4" s="64" t="s">
        <v>324</v>
      </c>
      <c r="I4" s="64" t="s">
        <v>75</v>
      </c>
      <c r="J4" s="204" t="s">
        <v>76</v>
      </c>
      <c r="K4" s="205"/>
      <c r="L4" s="205"/>
      <c r="M4" s="205"/>
      <c r="N4" s="205"/>
      <c r="O4" s="205"/>
      <c r="P4" s="205"/>
      <c r="Q4" s="205"/>
      <c r="R4" s="205"/>
      <c r="S4" s="205"/>
      <c r="T4" s="205"/>
      <c r="U4" s="206"/>
      <c r="V4" s="104" t="s">
        <v>63</v>
      </c>
      <c r="W4" s="116"/>
      <c r="X4" s="116"/>
      <c r="Y4" s="116"/>
      <c r="Z4" s="116"/>
      <c r="AA4" s="122"/>
    </row>
    <row r="5" ht="24" customHeight="1" spans="1:27">
      <c r="A5" s="64"/>
      <c r="B5" s="64"/>
      <c r="C5" s="64"/>
      <c r="D5" s="64"/>
      <c r="E5" s="64"/>
      <c r="F5" s="64"/>
      <c r="G5" s="64"/>
      <c r="H5" s="64"/>
      <c r="I5" s="64"/>
      <c r="J5" s="103" t="s">
        <v>77</v>
      </c>
      <c r="K5" s="204" t="s">
        <v>78</v>
      </c>
      <c r="L5" s="206"/>
      <c r="M5" s="103" t="s">
        <v>79</v>
      </c>
      <c r="N5" s="103" t="s">
        <v>80</v>
      </c>
      <c r="O5" s="103" t="s">
        <v>81</v>
      </c>
      <c r="P5" s="204" t="s">
        <v>82</v>
      </c>
      <c r="Q5" s="205"/>
      <c r="R5" s="205"/>
      <c r="S5" s="205"/>
      <c r="T5" s="205"/>
      <c r="U5" s="206"/>
      <c r="V5" s="103" t="s">
        <v>77</v>
      </c>
      <c r="W5" s="103" t="s">
        <v>78</v>
      </c>
      <c r="X5" s="103" t="s">
        <v>79</v>
      </c>
      <c r="Y5" s="103" t="s">
        <v>80</v>
      </c>
      <c r="Z5" s="103" t="s">
        <v>81</v>
      </c>
      <c r="AA5" s="103" t="s">
        <v>82</v>
      </c>
    </row>
    <row r="6" ht="32.25" customHeight="1" spans="1:27">
      <c r="A6" s="64"/>
      <c r="B6" s="64"/>
      <c r="C6" s="64"/>
      <c r="D6" s="64"/>
      <c r="E6" s="64"/>
      <c r="F6" s="64"/>
      <c r="G6" s="64"/>
      <c r="H6" s="64"/>
      <c r="I6" s="64"/>
      <c r="J6" s="106"/>
      <c r="K6" s="64" t="s">
        <v>216</v>
      </c>
      <c r="L6" s="64" t="s">
        <v>325</v>
      </c>
      <c r="M6" s="106"/>
      <c r="N6" s="106"/>
      <c r="O6" s="106"/>
      <c r="P6" s="103" t="s">
        <v>77</v>
      </c>
      <c r="Q6" s="103" t="s">
        <v>83</v>
      </c>
      <c r="R6" s="103" t="s">
        <v>84</v>
      </c>
      <c r="S6" s="103" t="s">
        <v>85</v>
      </c>
      <c r="T6" s="103" t="s">
        <v>86</v>
      </c>
      <c r="U6" s="103" t="s">
        <v>87</v>
      </c>
      <c r="V6" s="106"/>
      <c r="W6" s="106"/>
      <c r="X6" s="106"/>
      <c r="Y6" s="106"/>
      <c r="Z6" s="106"/>
      <c r="AA6" s="106"/>
    </row>
    <row r="7" ht="25" customHeight="1" spans="1:27">
      <c r="A7" s="86">
        <v>1</v>
      </c>
      <c r="B7" s="86">
        <v>2</v>
      </c>
      <c r="C7" s="86">
        <v>3</v>
      </c>
      <c r="D7" s="86">
        <v>4</v>
      </c>
      <c r="E7" s="86">
        <v>5</v>
      </c>
      <c r="F7" s="86">
        <v>6</v>
      </c>
      <c r="G7" s="86">
        <v>7</v>
      </c>
      <c r="H7" s="86">
        <v>8</v>
      </c>
      <c r="I7" s="86" t="s">
        <v>326</v>
      </c>
      <c r="J7" s="86" t="s">
        <v>327</v>
      </c>
      <c r="K7" s="86">
        <v>11</v>
      </c>
      <c r="L7" s="86">
        <v>12</v>
      </c>
      <c r="M7" s="86">
        <v>13</v>
      </c>
      <c r="N7" s="86">
        <v>14</v>
      </c>
      <c r="O7" s="86">
        <v>15</v>
      </c>
      <c r="P7" s="86" t="s">
        <v>328</v>
      </c>
      <c r="Q7" s="86">
        <v>17</v>
      </c>
      <c r="R7" s="86">
        <v>18</v>
      </c>
      <c r="S7" s="86">
        <v>19</v>
      </c>
      <c r="T7" s="86">
        <v>20</v>
      </c>
      <c r="U7" s="86">
        <v>21</v>
      </c>
      <c r="V7" s="86" t="s">
        <v>329</v>
      </c>
      <c r="W7" s="86">
        <v>23</v>
      </c>
      <c r="X7" s="86">
        <v>24</v>
      </c>
      <c r="Y7" s="86">
        <v>25</v>
      </c>
      <c r="Z7" s="86">
        <v>26</v>
      </c>
      <c r="AA7" s="86">
        <v>27</v>
      </c>
    </row>
    <row r="8" ht="25" customHeight="1" spans="1:27">
      <c r="A8" s="199" t="s">
        <v>330</v>
      </c>
      <c r="B8" s="199" t="s">
        <v>331</v>
      </c>
      <c r="C8" s="199" t="s">
        <v>332</v>
      </c>
      <c r="D8" s="290" t="s">
        <v>0</v>
      </c>
      <c r="E8" s="199" t="s">
        <v>123</v>
      </c>
      <c r="F8" s="199" t="s">
        <v>124</v>
      </c>
      <c r="G8" s="199" t="s">
        <v>270</v>
      </c>
      <c r="H8" s="199" t="s">
        <v>271</v>
      </c>
      <c r="I8" s="207">
        <v>273929</v>
      </c>
      <c r="J8" s="207">
        <v>273929</v>
      </c>
      <c r="K8" s="207"/>
      <c r="L8" s="207"/>
      <c r="M8" s="207"/>
      <c r="N8" s="207"/>
      <c r="O8" s="207"/>
      <c r="P8" s="207">
        <v>273929</v>
      </c>
      <c r="Q8" s="207">
        <v>273929</v>
      </c>
      <c r="R8" s="207"/>
      <c r="S8" s="207"/>
      <c r="T8" s="207"/>
      <c r="U8" s="207"/>
      <c r="V8" s="207"/>
      <c r="W8" s="207"/>
      <c r="X8" s="207"/>
      <c r="Y8" s="207"/>
      <c r="Z8" s="207"/>
      <c r="AA8" s="207"/>
    </row>
    <row r="9" ht="25" customHeight="1" spans="1:27">
      <c r="A9" s="199" t="s">
        <v>330</v>
      </c>
      <c r="B9" s="199" t="s">
        <v>331</v>
      </c>
      <c r="C9" s="199" t="s">
        <v>332</v>
      </c>
      <c r="D9" s="290" t="s">
        <v>0</v>
      </c>
      <c r="E9" s="199" t="s">
        <v>123</v>
      </c>
      <c r="F9" s="199" t="s">
        <v>124</v>
      </c>
      <c r="G9" s="199" t="s">
        <v>333</v>
      </c>
      <c r="H9" s="199" t="s">
        <v>334</v>
      </c>
      <c r="I9" s="207">
        <v>1000</v>
      </c>
      <c r="J9" s="207">
        <v>1000</v>
      </c>
      <c r="K9" s="207"/>
      <c r="L9" s="207"/>
      <c r="M9" s="207"/>
      <c r="N9" s="207"/>
      <c r="O9" s="207"/>
      <c r="P9" s="207">
        <v>1000</v>
      </c>
      <c r="Q9" s="207">
        <v>1000</v>
      </c>
      <c r="R9" s="207"/>
      <c r="S9" s="207"/>
      <c r="T9" s="207"/>
      <c r="U9" s="207"/>
      <c r="V9" s="207"/>
      <c r="W9" s="207"/>
      <c r="X9" s="207"/>
      <c r="Y9" s="207"/>
      <c r="Z9" s="199"/>
      <c r="AA9" s="199"/>
    </row>
    <row r="10" ht="25" customHeight="1" spans="1:27">
      <c r="A10" s="199" t="s">
        <v>330</v>
      </c>
      <c r="B10" s="199" t="s">
        <v>331</v>
      </c>
      <c r="C10" s="199" t="s">
        <v>332</v>
      </c>
      <c r="D10" s="290" t="s">
        <v>0</v>
      </c>
      <c r="E10" s="199" t="s">
        <v>123</v>
      </c>
      <c r="F10" s="199" t="s">
        <v>124</v>
      </c>
      <c r="G10" s="199" t="s">
        <v>335</v>
      </c>
      <c r="H10" s="199" t="s">
        <v>336</v>
      </c>
      <c r="I10" s="207">
        <v>67524</v>
      </c>
      <c r="J10" s="207">
        <v>67524</v>
      </c>
      <c r="K10" s="207"/>
      <c r="L10" s="207"/>
      <c r="M10" s="207"/>
      <c r="N10" s="207"/>
      <c r="O10" s="207"/>
      <c r="P10" s="207">
        <v>67524</v>
      </c>
      <c r="Q10" s="207">
        <v>67524</v>
      </c>
      <c r="R10" s="207"/>
      <c r="S10" s="207"/>
      <c r="T10" s="207"/>
      <c r="U10" s="207"/>
      <c r="V10" s="207"/>
      <c r="W10" s="207"/>
      <c r="X10" s="207"/>
      <c r="Y10" s="207"/>
      <c r="Z10" s="199"/>
      <c r="AA10" s="199"/>
    </row>
    <row r="11" ht="25" customHeight="1" spans="1:27">
      <c r="A11" s="199" t="s">
        <v>330</v>
      </c>
      <c r="B11" s="199" t="s">
        <v>331</v>
      </c>
      <c r="C11" s="199" t="s">
        <v>332</v>
      </c>
      <c r="D11" s="290" t="s">
        <v>0</v>
      </c>
      <c r="E11" s="199" t="s">
        <v>123</v>
      </c>
      <c r="F11" s="199" t="s">
        <v>124</v>
      </c>
      <c r="G11" s="199" t="s">
        <v>337</v>
      </c>
      <c r="H11" s="199" t="s">
        <v>338</v>
      </c>
      <c r="I11" s="207">
        <v>406453</v>
      </c>
      <c r="J11" s="207">
        <v>406453</v>
      </c>
      <c r="K11" s="207"/>
      <c r="L11" s="207"/>
      <c r="M11" s="207"/>
      <c r="N11" s="207"/>
      <c r="O11" s="207"/>
      <c r="P11" s="207">
        <v>406453</v>
      </c>
      <c r="Q11" s="207">
        <v>406453</v>
      </c>
      <c r="R11" s="207"/>
      <c r="S11" s="207"/>
      <c r="T11" s="207"/>
      <c r="U11" s="207"/>
      <c r="V11" s="207"/>
      <c r="W11" s="207"/>
      <c r="X11" s="207"/>
      <c r="Y11" s="207"/>
      <c r="Z11" s="199"/>
      <c r="AA11" s="199"/>
    </row>
    <row r="12" ht="25" customHeight="1" spans="1:27">
      <c r="A12" s="199" t="s">
        <v>330</v>
      </c>
      <c r="B12" s="199" t="s">
        <v>331</v>
      </c>
      <c r="C12" s="199" t="s">
        <v>332</v>
      </c>
      <c r="D12" s="290" t="s">
        <v>0</v>
      </c>
      <c r="E12" s="199" t="s">
        <v>123</v>
      </c>
      <c r="F12" s="199" t="s">
        <v>124</v>
      </c>
      <c r="G12" s="199" t="s">
        <v>339</v>
      </c>
      <c r="H12" s="199" t="s">
        <v>340</v>
      </c>
      <c r="I12" s="207">
        <v>611711</v>
      </c>
      <c r="J12" s="207">
        <v>611711</v>
      </c>
      <c r="K12" s="207"/>
      <c r="L12" s="207"/>
      <c r="M12" s="207"/>
      <c r="N12" s="207"/>
      <c r="O12" s="207"/>
      <c r="P12" s="207">
        <v>611711</v>
      </c>
      <c r="Q12" s="207">
        <v>611711</v>
      </c>
      <c r="R12" s="207"/>
      <c r="S12" s="207"/>
      <c r="T12" s="207"/>
      <c r="U12" s="207"/>
      <c r="V12" s="207"/>
      <c r="W12" s="207"/>
      <c r="X12" s="207"/>
      <c r="Y12" s="207"/>
      <c r="Z12" s="199"/>
      <c r="AA12" s="199"/>
    </row>
    <row r="13" ht="25" customHeight="1" spans="1:27">
      <c r="A13" s="199" t="s">
        <v>330</v>
      </c>
      <c r="B13" s="199" t="s">
        <v>331</v>
      </c>
      <c r="C13" s="199" t="s">
        <v>332</v>
      </c>
      <c r="D13" s="290" t="s">
        <v>0</v>
      </c>
      <c r="E13" s="199" t="s">
        <v>123</v>
      </c>
      <c r="F13" s="199" t="s">
        <v>124</v>
      </c>
      <c r="G13" s="199" t="s">
        <v>341</v>
      </c>
      <c r="H13" s="199" t="s">
        <v>342</v>
      </c>
      <c r="I13" s="207">
        <v>94160</v>
      </c>
      <c r="J13" s="207">
        <v>94160</v>
      </c>
      <c r="K13" s="207"/>
      <c r="L13" s="207"/>
      <c r="M13" s="207"/>
      <c r="N13" s="207"/>
      <c r="O13" s="207"/>
      <c r="P13" s="207">
        <v>94160</v>
      </c>
      <c r="Q13" s="207">
        <v>94160</v>
      </c>
      <c r="R13" s="207"/>
      <c r="S13" s="207"/>
      <c r="T13" s="207"/>
      <c r="U13" s="207"/>
      <c r="V13" s="207"/>
      <c r="W13" s="207"/>
      <c r="X13" s="207"/>
      <c r="Y13" s="207"/>
      <c r="Z13" s="199"/>
      <c r="AA13" s="199"/>
    </row>
    <row r="14" ht="25" customHeight="1" spans="1:27">
      <c r="A14" s="199" t="s">
        <v>330</v>
      </c>
      <c r="B14" s="199" t="s">
        <v>331</v>
      </c>
      <c r="C14" s="199" t="s">
        <v>332</v>
      </c>
      <c r="D14" s="290" t="s">
        <v>0</v>
      </c>
      <c r="E14" s="199" t="s">
        <v>123</v>
      </c>
      <c r="F14" s="199" t="s">
        <v>124</v>
      </c>
      <c r="G14" s="199" t="s">
        <v>343</v>
      </c>
      <c r="H14" s="199" t="s">
        <v>344</v>
      </c>
      <c r="I14" s="207">
        <v>2072433</v>
      </c>
      <c r="J14" s="207">
        <v>2072433</v>
      </c>
      <c r="K14" s="207"/>
      <c r="L14" s="207"/>
      <c r="M14" s="207"/>
      <c r="N14" s="207"/>
      <c r="O14" s="207"/>
      <c r="P14" s="207">
        <v>2072433</v>
      </c>
      <c r="Q14" s="207">
        <v>2072433</v>
      </c>
      <c r="R14" s="207"/>
      <c r="S14" s="207"/>
      <c r="T14" s="207"/>
      <c r="U14" s="207"/>
      <c r="V14" s="207"/>
      <c r="W14" s="207"/>
      <c r="X14" s="207"/>
      <c r="Y14" s="207"/>
      <c r="Z14" s="199"/>
      <c r="AA14" s="199"/>
    </row>
    <row r="15" ht="25" customHeight="1" spans="1:27">
      <c r="A15" s="199" t="s">
        <v>330</v>
      </c>
      <c r="B15" s="199" t="s">
        <v>331</v>
      </c>
      <c r="C15" s="199" t="s">
        <v>332</v>
      </c>
      <c r="D15" s="290" t="s">
        <v>0</v>
      </c>
      <c r="E15" s="199" t="s">
        <v>123</v>
      </c>
      <c r="F15" s="199" t="s">
        <v>124</v>
      </c>
      <c r="G15" s="199" t="s">
        <v>345</v>
      </c>
      <c r="H15" s="199" t="s">
        <v>346</v>
      </c>
      <c r="I15" s="207">
        <v>60000</v>
      </c>
      <c r="J15" s="207">
        <v>60000</v>
      </c>
      <c r="K15" s="207"/>
      <c r="L15" s="207"/>
      <c r="M15" s="207"/>
      <c r="N15" s="207"/>
      <c r="O15" s="207"/>
      <c r="P15" s="207">
        <v>60000</v>
      </c>
      <c r="Q15" s="207">
        <v>60000</v>
      </c>
      <c r="R15" s="207"/>
      <c r="S15" s="207"/>
      <c r="T15" s="207"/>
      <c r="U15" s="207"/>
      <c r="V15" s="207"/>
      <c r="W15" s="207"/>
      <c r="X15" s="207"/>
      <c r="Y15" s="207"/>
      <c r="Z15" s="199"/>
      <c r="AA15" s="199"/>
    </row>
    <row r="16" ht="25" customHeight="1" spans="1:27">
      <c r="A16" s="199" t="s">
        <v>330</v>
      </c>
      <c r="B16" s="199" t="s">
        <v>331</v>
      </c>
      <c r="C16" s="199" t="s">
        <v>332</v>
      </c>
      <c r="D16" s="290" t="s">
        <v>0</v>
      </c>
      <c r="E16" s="199" t="s">
        <v>123</v>
      </c>
      <c r="F16" s="199" t="s">
        <v>124</v>
      </c>
      <c r="G16" s="199" t="s">
        <v>347</v>
      </c>
      <c r="H16" s="199" t="s">
        <v>348</v>
      </c>
      <c r="I16" s="207">
        <v>215000</v>
      </c>
      <c r="J16" s="207">
        <v>215000</v>
      </c>
      <c r="K16" s="207"/>
      <c r="L16" s="207"/>
      <c r="M16" s="207"/>
      <c r="N16" s="207"/>
      <c r="O16" s="207"/>
      <c r="P16" s="207">
        <v>215000</v>
      </c>
      <c r="Q16" s="207">
        <v>215000</v>
      </c>
      <c r="R16" s="207"/>
      <c r="S16" s="207"/>
      <c r="T16" s="207"/>
      <c r="U16" s="207"/>
      <c r="V16" s="207"/>
      <c r="W16" s="207"/>
      <c r="X16" s="207"/>
      <c r="Y16" s="207"/>
      <c r="Z16" s="199"/>
      <c r="AA16" s="199"/>
    </row>
    <row r="17" ht="25" customHeight="1" spans="1:27">
      <c r="A17" s="199" t="s">
        <v>330</v>
      </c>
      <c r="B17" s="199" t="s">
        <v>331</v>
      </c>
      <c r="C17" s="199" t="s">
        <v>332</v>
      </c>
      <c r="D17" s="290" t="s">
        <v>0</v>
      </c>
      <c r="E17" s="199" t="s">
        <v>123</v>
      </c>
      <c r="F17" s="199" t="s">
        <v>124</v>
      </c>
      <c r="G17" s="199" t="s">
        <v>278</v>
      </c>
      <c r="H17" s="199" t="s">
        <v>279</v>
      </c>
      <c r="I17" s="207">
        <v>77800</v>
      </c>
      <c r="J17" s="207">
        <v>77800</v>
      </c>
      <c r="K17" s="207"/>
      <c r="L17" s="207"/>
      <c r="M17" s="207"/>
      <c r="N17" s="207"/>
      <c r="O17" s="207"/>
      <c r="P17" s="207">
        <v>77800</v>
      </c>
      <c r="Q17" s="207">
        <v>77800</v>
      </c>
      <c r="R17" s="207"/>
      <c r="S17" s="207"/>
      <c r="T17" s="207"/>
      <c r="U17" s="207"/>
      <c r="V17" s="207"/>
      <c r="W17" s="207"/>
      <c r="X17" s="207"/>
      <c r="Y17" s="207"/>
      <c r="Z17" s="199"/>
      <c r="AA17" s="199"/>
    </row>
    <row r="18" ht="25" customHeight="1" spans="1:27">
      <c r="A18" s="199" t="s">
        <v>330</v>
      </c>
      <c r="B18" s="199" t="s">
        <v>331</v>
      </c>
      <c r="C18" s="199" t="s">
        <v>332</v>
      </c>
      <c r="D18" s="290" t="s">
        <v>0</v>
      </c>
      <c r="E18" s="199" t="s">
        <v>123</v>
      </c>
      <c r="F18" s="199" t="s">
        <v>124</v>
      </c>
      <c r="G18" s="199" t="s">
        <v>349</v>
      </c>
      <c r="H18" s="199" t="s">
        <v>350</v>
      </c>
      <c r="I18" s="207">
        <v>17200</v>
      </c>
      <c r="J18" s="207">
        <v>17200</v>
      </c>
      <c r="K18" s="207"/>
      <c r="L18" s="207"/>
      <c r="M18" s="207"/>
      <c r="N18" s="207"/>
      <c r="O18" s="207"/>
      <c r="P18" s="207">
        <v>17200</v>
      </c>
      <c r="Q18" s="207">
        <v>17200</v>
      </c>
      <c r="R18" s="207"/>
      <c r="S18" s="207"/>
      <c r="T18" s="207"/>
      <c r="U18" s="207"/>
      <c r="V18" s="207"/>
      <c r="W18" s="207"/>
      <c r="X18" s="207"/>
      <c r="Y18" s="207"/>
      <c r="Z18" s="199"/>
      <c r="AA18" s="199"/>
    </row>
    <row r="19" ht="25" customHeight="1" spans="1:27">
      <c r="A19" s="199" t="s">
        <v>351</v>
      </c>
      <c r="B19" s="199" t="s">
        <v>352</v>
      </c>
      <c r="C19" s="199" t="s">
        <v>353</v>
      </c>
      <c r="D19" s="290" t="s">
        <v>0</v>
      </c>
      <c r="E19" s="199" t="s">
        <v>123</v>
      </c>
      <c r="F19" s="199" t="s">
        <v>124</v>
      </c>
      <c r="G19" s="199" t="s">
        <v>339</v>
      </c>
      <c r="H19" s="199" t="s">
        <v>340</v>
      </c>
      <c r="I19" s="207">
        <v>6000</v>
      </c>
      <c r="J19" s="207">
        <v>6000</v>
      </c>
      <c r="K19" s="207">
        <v>6000</v>
      </c>
      <c r="L19" s="207">
        <v>6000</v>
      </c>
      <c r="M19" s="207"/>
      <c r="N19" s="207"/>
      <c r="O19" s="207"/>
      <c r="P19" s="207"/>
      <c r="Q19" s="207"/>
      <c r="R19" s="207"/>
      <c r="S19" s="207"/>
      <c r="T19" s="207"/>
      <c r="U19" s="207"/>
      <c r="V19" s="207"/>
      <c r="W19" s="207"/>
      <c r="X19" s="207"/>
      <c r="Y19" s="207"/>
      <c r="Z19" s="199"/>
      <c r="AA19" s="199"/>
    </row>
    <row r="20" ht="25" customHeight="1" spans="1:27">
      <c r="A20" s="199" t="s">
        <v>330</v>
      </c>
      <c r="B20" s="199" t="s">
        <v>354</v>
      </c>
      <c r="C20" s="199" t="s">
        <v>355</v>
      </c>
      <c r="D20" s="290" t="s">
        <v>0</v>
      </c>
      <c r="E20" s="199" t="s">
        <v>123</v>
      </c>
      <c r="F20" s="199" t="s">
        <v>124</v>
      </c>
      <c r="G20" s="199" t="s">
        <v>337</v>
      </c>
      <c r="H20" s="199" t="s">
        <v>338</v>
      </c>
      <c r="I20" s="207">
        <v>202920</v>
      </c>
      <c r="J20" s="207">
        <v>202920</v>
      </c>
      <c r="K20" s="207"/>
      <c r="L20" s="207"/>
      <c r="M20" s="207"/>
      <c r="N20" s="207"/>
      <c r="O20" s="207"/>
      <c r="P20" s="207">
        <v>202920</v>
      </c>
      <c r="Q20" s="207">
        <v>202920</v>
      </c>
      <c r="R20" s="207"/>
      <c r="S20" s="207"/>
      <c r="T20" s="207"/>
      <c r="U20" s="207"/>
      <c r="V20" s="207"/>
      <c r="W20" s="207"/>
      <c r="X20" s="207"/>
      <c r="Y20" s="207"/>
      <c r="Z20" s="199"/>
      <c r="AA20" s="199"/>
    </row>
    <row r="21" ht="25" customHeight="1" spans="1:27">
      <c r="A21" s="199" t="s">
        <v>330</v>
      </c>
      <c r="B21" s="199" t="s">
        <v>356</v>
      </c>
      <c r="C21" s="199" t="s">
        <v>357</v>
      </c>
      <c r="D21" s="290" t="s">
        <v>0</v>
      </c>
      <c r="E21" s="199" t="s">
        <v>123</v>
      </c>
      <c r="F21" s="199" t="s">
        <v>124</v>
      </c>
      <c r="G21" s="199" t="s">
        <v>337</v>
      </c>
      <c r="H21" s="199" t="s">
        <v>338</v>
      </c>
      <c r="I21" s="207">
        <v>87700</v>
      </c>
      <c r="J21" s="207">
        <v>87700</v>
      </c>
      <c r="K21" s="207"/>
      <c r="L21" s="207"/>
      <c r="M21" s="207"/>
      <c r="N21" s="207"/>
      <c r="O21" s="207"/>
      <c r="P21" s="207">
        <v>87700</v>
      </c>
      <c r="Q21" s="207">
        <v>87700</v>
      </c>
      <c r="R21" s="207"/>
      <c r="S21" s="207"/>
      <c r="T21" s="207"/>
      <c r="U21" s="207"/>
      <c r="V21" s="207"/>
      <c r="W21" s="207"/>
      <c r="X21" s="207"/>
      <c r="Y21" s="207"/>
      <c r="Z21" s="199"/>
      <c r="AA21" s="199"/>
    </row>
    <row r="22" ht="25" customHeight="1" spans="1:27">
      <c r="A22" s="199" t="s">
        <v>330</v>
      </c>
      <c r="B22" s="199" t="s">
        <v>358</v>
      </c>
      <c r="C22" s="199" t="s">
        <v>359</v>
      </c>
      <c r="D22" s="290" t="s">
        <v>0</v>
      </c>
      <c r="E22" s="199" t="s">
        <v>123</v>
      </c>
      <c r="F22" s="199" t="s">
        <v>124</v>
      </c>
      <c r="G22" s="199" t="s">
        <v>270</v>
      </c>
      <c r="H22" s="199" t="s">
        <v>271</v>
      </c>
      <c r="I22" s="207">
        <v>498734.5</v>
      </c>
      <c r="J22" s="207">
        <v>498734.5</v>
      </c>
      <c r="K22" s="207"/>
      <c r="L22" s="207"/>
      <c r="M22" s="207"/>
      <c r="N22" s="207"/>
      <c r="O22" s="207"/>
      <c r="P22" s="207">
        <v>498734.5</v>
      </c>
      <c r="Q22" s="207">
        <v>498734.5</v>
      </c>
      <c r="R22" s="207"/>
      <c r="S22" s="207"/>
      <c r="T22" s="207"/>
      <c r="U22" s="207"/>
      <c r="V22" s="207"/>
      <c r="W22" s="207"/>
      <c r="X22" s="207"/>
      <c r="Y22" s="207"/>
      <c r="Z22" s="199"/>
      <c r="AA22" s="199"/>
    </row>
    <row r="23" ht="25" customHeight="1" spans="1:27">
      <c r="A23" s="199" t="s">
        <v>330</v>
      </c>
      <c r="B23" s="199" t="s">
        <v>358</v>
      </c>
      <c r="C23" s="199" t="s">
        <v>359</v>
      </c>
      <c r="D23" s="290" t="s">
        <v>0</v>
      </c>
      <c r="E23" s="199" t="s">
        <v>123</v>
      </c>
      <c r="F23" s="199" t="s">
        <v>124</v>
      </c>
      <c r="G23" s="199" t="s">
        <v>349</v>
      </c>
      <c r="H23" s="199" t="s">
        <v>350</v>
      </c>
      <c r="I23" s="207">
        <v>700000</v>
      </c>
      <c r="J23" s="207">
        <v>700000</v>
      </c>
      <c r="K23" s="207"/>
      <c r="L23" s="207"/>
      <c r="M23" s="207"/>
      <c r="N23" s="207"/>
      <c r="O23" s="207"/>
      <c r="P23" s="207">
        <v>700000</v>
      </c>
      <c r="Q23" s="207">
        <v>700000</v>
      </c>
      <c r="R23" s="207"/>
      <c r="S23" s="207"/>
      <c r="T23" s="207"/>
      <c r="U23" s="207"/>
      <c r="V23" s="207"/>
      <c r="W23" s="207"/>
      <c r="X23" s="207"/>
      <c r="Y23" s="207"/>
      <c r="Z23" s="199"/>
      <c r="AA23" s="199"/>
    </row>
    <row r="24" ht="25" customHeight="1" spans="1:27">
      <c r="A24" s="199" t="s">
        <v>360</v>
      </c>
      <c r="B24" s="199" t="s">
        <v>361</v>
      </c>
      <c r="C24" s="199" t="s">
        <v>362</v>
      </c>
      <c r="D24" s="290" t="s">
        <v>0</v>
      </c>
      <c r="E24" s="199" t="s">
        <v>145</v>
      </c>
      <c r="F24" s="199" t="s">
        <v>146</v>
      </c>
      <c r="G24" s="199" t="s">
        <v>339</v>
      </c>
      <c r="H24" s="199" t="s">
        <v>340</v>
      </c>
      <c r="I24" s="207">
        <v>350000</v>
      </c>
      <c r="J24" s="207"/>
      <c r="K24" s="207"/>
      <c r="L24" s="207"/>
      <c r="M24" s="207"/>
      <c r="N24" s="207"/>
      <c r="O24" s="207"/>
      <c r="P24" s="207"/>
      <c r="Q24" s="207"/>
      <c r="R24" s="207"/>
      <c r="S24" s="207"/>
      <c r="T24" s="207"/>
      <c r="U24" s="207"/>
      <c r="V24" s="207">
        <v>350000</v>
      </c>
      <c r="W24" s="207"/>
      <c r="X24" s="207">
        <v>350000</v>
      </c>
      <c r="Y24" s="207"/>
      <c r="Z24" s="199"/>
      <c r="AA24" s="199"/>
    </row>
    <row r="25" ht="25" customHeight="1" spans="1:27">
      <c r="A25" s="199" t="s">
        <v>360</v>
      </c>
      <c r="B25" s="199" t="s">
        <v>361</v>
      </c>
      <c r="C25" s="199" t="s">
        <v>362</v>
      </c>
      <c r="D25" s="290" t="s">
        <v>0</v>
      </c>
      <c r="E25" s="199" t="s">
        <v>145</v>
      </c>
      <c r="F25" s="199" t="s">
        <v>146</v>
      </c>
      <c r="G25" s="199" t="s">
        <v>363</v>
      </c>
      <c r="H25" s="199" t="s">
        <v>364</v>
      </c>
      <c r="I25" s="207">
        <v>200000</v>
      </c>
      <c r="J25" s="207"/>
      <c r="K25" s="207"/>
      <c r="L25" s="207"/>
      <c r="M25" s="207"/>
      <c r="N25" s="207"/>
      <c r="O25" s="207"/>
      <c r="P25" s="207"/>
      <c r="Q25" s="207"/>
      <c r="R25" s="207"/>
      <c r="S25" s="207"/>
      <c r="T25" s="207"/>
      <c r="U25" s="207"/>
      <c r="V25" s="207">
        <v>200000</v>
      </c>
      <c r="W25" s="207"/>
      <c r="X25" s="207">
        <v>200000</v>
      </c>
      <c r="Y25" s="207"/>
      <c r="Z25" s="199"/>
      <c r="AA25" s="199"/>
    </row>
    <row r="26" ht="25" customHeight="1" spans="1:27">
      <c r="A26" s="199" t="s">
        <v>360</v>
      </c>
      <c r="B26" s="199" t="s">
        <v>361</v>
      </c>
      <c r="C26" s="199" t="s">
        <v>362</v>
      </c>
      <c r="D26" s="290" t="s">
        <v>0</v>
      </c>
      <c r="E26" s="199" t="s">
        <v>145</v>
      </c>
      <c r="F26" s="199" t="s">
        <v>146</v>
      </c>
      <c r="G26" s="199" t="s">
        <v>365</v>
      </c>
      <c r="H26" s="199" t="s">
        <v>366</v>
      </c>
      <c r="I26" s="207">
        <v>800000</v>
      </c>
      <c r="J26" s="207"/>
      <c r="K26" s="207"/>
      <c r="L26" s="207"/>
      <c r="M26" s="207"/>
      <c r="N26" s="207"/>
      <c r="O26" s="207"/>
      <c r="P26" s="207"/>
      <c r="Q26" s="207"/>
      <c r="R26" s="207"/>
      <c r="S26" s="207"/>
      <c r="T26" s="207"/>
      <c r="U26" s="207"/>
      <c r="V26" s="207">
        <v>800000</v>
      </c>
      <c r="W26" s="207"/>
      <c r="X26" s="207">
        <v>800000</v>
      </c>
      <c r="Y26" s="207"/>
      <c r="Z26" s="199"/>
      <c r="AA26" s="199"/>
    </row>
    <row r="27" ht="25" customHeight="1" spans="1:27">
      <c r="A27" s="201" t="s">
        <v>75</v>
      </c>
      <c r="B27" s="202"/>
      <c r="C27" s="202"/>
      <c r="D27" s="202"/>
      <c r="E27" s="202"/>
      <c r="F27" s="202"/>
      <c r="G27" s="202"/>
      <c r="H27" s="203"/>
      <c r="I27" s="208">
        <v>6742564.5</v>
      </c>
      <c r="J27" s="208">
        <v>5392564.5</v>
      </c>
      <c r="K27" s="208">
        <v>6000</v>
      </c>
      <c r="L27" s="208">
        <v>6000</v>
      </c>
      <c r="M27" s="208"/>
      <c r="N27" s="208"/>
      <c r="O27" s="208"/>
      <c r="P27" s="208">
        <v>5386564.5</v>
      </c>
      <c r="Q27" s="208">
        <v>5386564.5</v>
      </c>
      <c r="R27" s="208"/>
      <c r="S27" s="208"/>
      <c r="T27" s="208"/>
      <c r="U27" s="208"/>
      <c r="V27" s="208">
        <v>1350000</v>
      </c>
      <c r="W27" s="208"/>
      <c r="X27" s="208">
        <v>1350000</v>
      </c>
      <c r="Y27" s="208"/>
      <c r="Z27" s="208"/>
      <c r="AA27" s="208"/>
    </row>
  </sheetData>
  <sheetProtection formatCells="0" formatColumns="0" formatRows="0" insertRows="0" insertColumns="0" insertHyperlinks="0" deleteColumns="0" deleteRows="0" sort="0" autoFilter="0" pivotTables="0"/>
  <mergeCells count="27">
    <mergeCell ref="A2:AA2"/>
    <mergeCell ref="A3:E3"/>
    <mergeCell ref="Z3:AA3"/>
    <mergeCell ref="J4:U4"/>
    <mergeCell ref="V4:AA4"/>
    <mergeCell ref="K5:L5"/>
    <mergeCell ref="P5:U5"/>
    <mergeCell ref="A27:H27"/>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36"/>
  <sheetViews>
    <sheetView showZeros="0" view="pageBreakPreview" zoomScale="85" zoomScaleNormal="70" workbookViewId="0">
      <pane xSplit="1" ySplit="5" topLeftCell="B6" activePane="bottomRight" state="frozen"/>
      <selection/>
      <selection pane="topRight"/>
      <selection pane="bottomLeft"/>
      <selection pane="bottomRight" activeCell="B13" sqref="B13:B18"/>
    </sheetView>
  </sheetViews>
  <sheetFormatPr defaultColWidth="9.13888888888889" defaultRowHeight="12"/>
  <cols>
    <col min="1" max="1" width="34.2777777777778" style="163" customWidth="1"/>
    <col min="2" max="2" width="19.8518518518519" style="28" customWidth="1"/>
    <col min="3" max="3" width="21.6388888888889" style="164" customWidth="1"/>
    <col min="4" max="4" width="19.8518518518519" style="163" customWidth="1"/>
    <col min="5" max="5" width="19.8518518518519" style="28" customWidth="1"/>
    <col min="6" max="6" width="24.1851851851852" style="28" customWidth="1"/>
    <col min="7" max="7" width="15.5462962962963" style="59" customWidth="1"/>
    <col min="8" max="8" width="19.8518518518519" style="28" customWidth="1"/>
    <col min="9" max="9" width="19.8518518518519" style="59" customWidth="1"/>
    <col min="10" max="10" width="19.8518518518519" style="165" customWidth="1"/>
    <col min="11" max="11" width="19.8518518518519" style="166" customWidth="1"/>
    <col min="12" max="16384" width="9.13888888888889" style="59"/>
  </cols>
  <sheetData>
    <row r="1" s="57" customFormat="1" customHeight="1" spans="1:11">
      <c r="A1" s="167"/>
      <c r="B1" s="60"/>
      <c r="C1" s="168"/>
      <c r="D1" s="167"/>
      <c r="E1" s="60"/>
      <c r="F1" s="60"/>
      <c r="H1" s="60"/>
      <c r="J1" s="191"/>
      <c r="K1" s="192"/>
    </row>
    <row r="2" s="162" customFormat="1" ht="36" customHeight="1" spans="1:11">
      <c r="A2" s="169" t="s">
        <v>11</v>
      </c>
      <c r="B2" s="169"/>
      <c r="C2" s="169"/>
      <c r="D2" s="169"/>
      <c r="E2" s="169"/>
      <c r="F2" s="169"/>
      <c r="G2" s="169"/>
      <c r="H2" s="169"/>
      <c r="I2" s="169"/>
      <c r="J2" s="169"/>
      <c r="K2" s="169"/>
    </row>
    <row r="3" s="58" customFormat="1" ht="24" customHeight="1" spans="1:11">
      <c r="A3" s="170" t="str">
        <f>"单位名称："&amp;封面!$A$2</f>
        <v>单位名称：大理白族自治州民政精神病医院（大理白族自治州第四人民医院）</v>
      </c>
      <c r="B3" s="170"/>
      <c r="C3" s="170"/>
      <c r="D3" s="170"/>
      <c r="E3" s="170"/>
      <c r="F3" s="170"/>
      <c r="G3" s="170"/>
      <c r="H3" s="170"/>
      <c r="I3" s="170"/>
      <c r="J3" s="63"/>
      <c r="K3" s="193"/>
    </row>
    <row r="4" ht="44.25" customHeight="1" spans="1:11">
      <c r="A4" s="171" t="s">
        <v>367</v>
      </c>
      <c r="B4" s="64" t="s">
        <v>210</v>
      </c>
      <c r="C4" s="64" t="s">
        <v>368</v>
      </c>
      <c r="D4" s="171" t="s">
        <v>369</v>
      </c>
      <c r="E4" s="64" t="s">
        <v>370</v>
      </c>
      <c r="F4" s="64" t="s">
        <v>371</v>
      </c>
      <c r="G4" s="65" t="s">
        <v>372</v>
      </c>
      <c r="H4" s="64" t="s">
        <v>373</v>
      </c>
      <c r="I4" s="65" t="s">
        <v>374</v>
      </c>
      <c r="J4" s="65" t="s">
        <v>375</v>
      </c>
      <c r="K4" s="64" t="s">
        <v>376</v>
      </c>
    </row>
    <row r="5" ht="14.25" customHeight="1" spans="1:11">
      <c r="A5" s="64">
        <v>1</v>
      </c>
      <c r="B5" s="64">
        <v>2</v>
      </c>
      <c r="C5" s="64">
        <v>3</v>
      </c>
      <c r="D5" s="171">
        <v>4</v>
      </c>
      <c r="E5" s="64">
        <v>5</v>
      </c>
      <c r="F5" s="64">
        <v>6</v>
      </c>
      <c r="G5" s="64">
        <v>7</v>
      </c>
      <c r="H5" s="64">
        <v>8</v>
      </c>
      <c r="I5" s="64">
        <v>9</v>
      </c>
      <c r="J5" s="64">
        <v>10</v>
      </c>
      <c r="K5" s="171">
        <v>11</v>
      </c>
    </row>
    <row r="6" ht="30" customHeight="1" spans="1:11">
      <c r="A6" s="21" t="s">
        <v>0</v>
      </c>
      <c r="B6" s="66"/>
      <c r="C6" s="64"/>
      <c r="D6" s="171"/>
      <c r="E6" s="64"/>
      <c r="F6" s="64"/>
      <c r="G6" s="65"/>
      <c r="H6" s="64"/>
      <c r="I6" s="65"/>
      <c r="J6" s="65"/>
      <c r="K6" s="171"/>
    </row>
    <row r="7" ht="40" customHeight="1" spans="1:11">
      <c r="A7" s="172" t="s">
        <v>359</v>
      </c>
      <c r="B7" s="173" t="s">
        <v>358</v>
      </c>
      <c r="C7" s="174" t="s">
        <v>377</v>
      </c>
      <c r="D7" s="21" t="s">
        <v>378</v>
      </c>
      <c r="E7" s="21" t="s">
        <v>379</v>
      </c>
      <c r="F7" s="21" t="s">
        <v>380</v>
      </c>
      <c r="G7" s="67" t="s">
        <v>381</v>
      </c>
      <c r="H7" s="21" t="s">
        <v>382</v>
      </c>
      <c r="I7" s="67" t="s">
        <v>383</v>
      </c>
      <c r="J7" s="67" t="s">
        <v>384</v>
      </c>
      <c r="K7" s="194" t="s">
        <v>385</v>
      </c>
    </row>
    <row r="8" ht="40" customHeight="1" spans="1:11">
      <c r="A8" s="175"/>
      <c r="B8" s="176"/>
      <c r="C8" s="177"/>
      <c r="D8" s="21" t="s">
        <v>378</v>
      </c>
      <c r="E8" s="21" t="s">
        <v>386</v>
      </c>
      <c r="F8" s="21" t="s">
        <v>387</v>
      </c>
      <c r="G8" s="67" t="s">
        <v>388</v>
      </c>
      <c r="H8" s="21" t="s">
        <v>389</v>
      </c>
      <c r="I8" s="67" t="s">
        <v>390</v>
      </c>
      <c r="J8" s="67" t="s">
        <v>384</v>
      </c>
      <c r="K8" s="194" t="s">
        <v>391</v>
      </c>
    </row>
    <row r="9" ht="40" customHeight="1" spans="1:11">
      <c r="A9" s="175"/>
      <c r="B9" s="176"/>
      <c r="C9" s="177"/>
      <c r="D9" s="21" t="s">
        <v>378</v>
      </c>
      <c r="E9" s="21" t="s">
        <v>392</v>
      </c>
      <c r="F9" s="21" t="s">
        <v>393</v>
      </c>
      <c r="G9" s="21" t="s">
        <v>394</v>
      </c>
      <c r="H9" s="21" t="s">
        <v>195</v>
      </c>
      <c r="I9" s="21" t="s">
        <v>395</v>
      </c>
      <c r="J9" s="21" t="s">
        <v>384</v>
      </c>
      <c r="K9" s="194" t="s">
        <v>396</v>
      </c>
    </row>
    <row r="10" ht="40" customHeight="1" spans="1:11">
      <c r="A10" s="175"/>
      <c r="B10" s="176"/>
      <c r="C10" s="177"/>
      <c r="D10" s="178" t="s">
        <v>397</v>
      </c>
      <c r="E10" s="178" t="s">
        <v>398</v>
      </c>
      <c r="F10" s="178" t="s">
        <v>399</v>
      </c>
      <c r="G10" s="178" t="s">
        <v>388</v>
      </c>
      <c r="H10" s="178" t="s">
        <v>400</v>
      </c>
      <c r="I10" s="21"/>
      <c r="J10" s="178" t="s">
        <v>401</v>
      </c>
      <c r="K10" s="195" t="s">
        <v>402</v>
      </c>
    </row>
    <row r="11" ht="40" customHeight="1" spans="1:11">
      <c r="A11" s="175"/>
      <c r="B11" s="176"/>
      <c r="C11" s="177"/>
      <c r="D11" s="178" t="s">
        <v>403</v>
      </c>
      <c r="E11" s="178" t="s">
        <v>404</v>
      </c>
      <c r="F11" s="178" t="s">
        <v>405</v>
      </c>
      <c r="G11" s="178" t="s">
        <v>381</v>
      </c>
      <c r="H11" s="178" t="s">
        <v>406</v>
      </c>
      <c r="I11" s="21" t="s">
        <v>390</v>
      </c>
      <c r="J11" s="178" t="s">
        <v>384</v>
      </c>
      <c r="K11" s="195" t="s">
        <v>407</v>
      </c>
    </row>
    <row r="12" ht="40" customHeight="1" spans="1:11">
      <c r="A12" s="179"/>
      <c r="B12" s="180"/>
      <c r="C12" s="181"/>
      <c r="D12" s="178" t="s">
        <v>408</v>
      </c>
      <c r="E12" s="178" t="s">
        <v>409</v>
      </c>
      <c r="F12" s="178" t="s">
        <v>410</v>
      </c>
      <c r="G12" s="178" t="s">
        <v>394</v>
      </c>
      <c r="H12" s="178" t="s">
        <v>223</v>
      </c>
      <c r="I12" s="21" t="s">
        <v>390</v>
      </c>
      <c r="J12" s="178" t="s">
        <v>384</v>
      </c>
      <c r="K12" s="195" t="s">
        <v>411</v>
      </c>
    </row>
    <row r="13" ht="40" customHeight="1" spans="1:11">
      <c r="A13" s="182" t="s">
        <v>355</v>
      </c>
      <c r="B13" s="183" t="s">
        <v>354</v>
      </c>
      <c r="C13" s="184" t="s">
        <v>412</v>
      </c>
      <c r="D13" s="178" t="s">
        <v>378</v>
      </c>
      <c r="E13" s="178" t="s">
        <v>379</v>
      </c>
      <c r="F13" s="178" t="s">
        <v>413</v>
      </c>
      <c r="G13" s="178" t="s">
        <v>388</v>
      </c>
      <c r="H13" s="178" t="s">
        <v>229</v>
      </c>
      <c r="I13" s="21" t="s">
        <v>383</v>
      </c>
      <c r="J13" s="178" t="s">
        <v>384</v>
      </c>
      <c r="K13" s="195" t="s">
        <v>414</v>
      </c>
    </row>
    <row r="14" ht="40" customHeight="1" spans="1:11">
      <c r="A14" s="185"/>
      <c r="B14" s="186"/>
      <c r="C14" s="187"/>
      <c r="D14" s="178" t="s">
        <v>378</v>
      </c>
      <c r="E14" s="178" t="s">
        <v>386</v>
      </c>
      <c r="F14" s="178" t="s">
        <v>415</v>
      </c>
      <c r="G14" s="178" t="s">
        <v>388</v>
      </c>
      <c r="H14" s="178" t="s">
        <v>389</v>
      </c>
      <c r="I14" s="21" t="s">
        <v>390</v>
      </c>
      <c r="J14" s="178" t="s">
        <v>384</v>
      </c>
      <c r="K14" s="195" t="s">
        <v>416</v>
      </c>
    </row>
    <row r="15" ht="40" customHeight="1" spans="1:11">
      <c r="A15" s="185"/>
      <c r="B15" s="186"/>
      <c r="C15" s="187"/>
      <c r="D15" s="178" t="s">
        <v>378</v>
      </c>
      <c r="E15" s="178" t="s">
        <v>392</v>
      </c>
      <c r="F15" s="178" t="s">
        <v>417</v>
      </c>
      <c r="G15" s="178" t="s">
        <v>394</v>
      </c>
      <c r="H15" s="178" t="s">
        <v>221</v>
      </c>
      <c r="I15" s="21" t="s">
        <v>418</v>
      </c>
      <c r="J15" s="178" t="s">
        <v>384</v>
      </c>
      <c r="K15" s="195" t="s">
        <v>419</v>
      </c>
    </row>
    <row r="16" ht="40" customHeight="1" spans="1:11">
      <c r="A16" s="185"/>
      <c r="B16" s="186"/>
      <c r="C16" s="187"/>
      <c r="D16" s="178" t="s">
        <v>397</v>
      </c>
      <c r="E16" s="178" t="s">
        <v>398</v>
      </c>
      <c r="F16" s="178" t="s">
        <v>420</v>
      </c>
      <c r="G16" s="178" t="s">
        <v>388</v>
      </c>
      <c r="H16" s="178" t="s">
        <v>421</v>
      </c>
      <c r="I16" s="21"/>
      <c r="J16" s="178" t="s">
        <v>401</v>
      </c>
      <c r="K16" s="195" t="s">
        <v>422</v>
      </c>
    </row>
    <row r="17" ht="40" customHeight="1" spans="1:11">
      <c r="A17" s="185"/>
      <c r="B17" s="186"/>
      <c r="C17" s="187"/>
      <c r="D17" s="178" t="s">
        <v>403</v>
      </c>
      <c r="E17" s="178" t="s">
        <v>404</v>
      </c>
      <c r="F17" s="178" t="s">
        <v>423</v>
      </c>
      <c r="G17" s="178" t="s">
        <v>381</v>
      </c>
      <c r="H17" s="178" t="s">
        <v>406</v>
      </c>
      <c r="I17" s="21" t="s">
        <v>390</v>
      </c>
      <c r="J17" s="178" t="s">
        <v>384</v>
      </c>
      <c r="K17" s="195" t="s">
        <v>424</v>
      </c>
    </row>
    <row r="18" ht="40" customHeight="1" spans="1:11">
      <c r="A18" s="188"/>
      <c r="B18" s="189"/>
      <c r="C18" s="190"/>
      <c r="D18" s="178" t="s">
        <v>408</v>
      </c>
      <c r="E18" s="178" t="s">
        <v>409</v>
      </c>
      <c r="F18" s="178" t="s">
        <v>410</v>
      </c>
      <c r="G18" s="178" t="s">
        <v>394</v>
      </c>
      <c r="H18" s="178" t="s">
        <v>223</v>
      </c>
      <c r="I18" s="21" t="s">
        <v>390</v>
      </c>
      <c r="J18" s="178" t="s">
        <v>384</v>
      </c>
      <c r="K18" s="195" t="s">
        <v>425</v>
      </c>
    </row>
    <row r="19" ht="40" customHeight="1" spans="1:11">
      <c r="A19" s="182" t="s">
        <v>353</v>
      </c>
      <c r="B19" s="183" t="s">
        <v>352</v>
      </c>
      <c r="C19" s="184" t="s">
        <v>426</v>
      </c>
      <c r="D19" s="178" t="s">
        <v>378</v>
      </c>
      <c r="E19" s="178" t="s">
        <v>379</v>
      </c>
      <c r="F19" s="178" t="s">
        <v>427</v>
      </c>
      <c r="G19" s="178" t="s">
        <v>388</v>
      </c>
      <c r="H19" s="178" t="s">
        <v>222</v>
      </c>
      <c r="I19" s="21" t="s">
        <v>428</v>
      </c>
      <c r="J19" s="178" t="s">
        <v>384</v>
      </c>
      <c r="K19" s="195" t="s">
        <v>429</v>
      </c>
    </row>
    <row r="20" ht="40" customHeight="1" spans="1:11">
      <c r="A20" s="185"/>
      <c r="B20" s="186"/>
      <c r="C20" s="187"/>
      <c r="D20" s="178" t="s">
        <v>378</v>
      </c>
      <c r="E20" s="178" t="s">
        <v>386</v>
      </c>
      <c r="F20" s="178" t="s">
        <v>430</v>
      </c>
      <c r="G20" s="178" t="s">
        <v>388</v>
      </c>
      <c r="H20" s="178" t="s">
        <v>389</v>
      </c>
      <c r="I20" s="21" t="s">
        <v>390</v>
      </c>
      <c r="J20" s="178" t="s">
        <v>384</v>
      </c>
      <c r="K20" s="195" t="s">
        <v>431</v>
      </c>
    </row>
    <row r="21" ht="40" customHeight="1" spans="1:11">
      <c r="A21" s="185"/>
      <c r="B21" s="186"/>
      <c r="C21" s="187"/>
      <c r="D21" s="178" t="s">
        <v>378</v>
      </c>
      <c r="E21" s="178" t="s">
        <v>392</v>
      </c>
      <c r="F21" s="178" t="s">
        <v>432</v>
      </c>
      <c r="G21" s="178" t="s">
        <v>388</v>
      </c>
      <c r="H21" s="178" t="s">
        <v>433</v>
      </c>
      <c r="I21" s="21"/>
      <c r="J21" s="178" t="s">
        <v>401</v>
      </c>
      <c r="K21" s="195" t="s">
        <v>434</v>
      </c>
    </row>
    <row r="22" ht="40" customHeight="1" spans="1:11">
      <c r="A22" s="185"/>
      <c r="B22" s="186"/>
      <c r="C22" s="187"/>
      <c r="D22" s="178" t="s">
        <v>397</v>
      </c>
      <c r="E22" s="178" t="s">
        <v>398</v>
      </c>
      <c r="F22" s="178" t="s">
        <v>399</v>
      </c>
      <c r="G22" s="178" t="s">
        <v>388</v>
      </c>
      <c r="H22" s="178" t="s">
        <v>400</v>
      </c>
      <c r="I22" s="21"/>
      <c r="J22" s="178" t="s">
        <v>401</v>
      </c>
      <c r="K22" s="195" t="s">
        <v>435</v>
      </c>
    </row>
    <row r="23" ht="40" customHeight="1" spans="1:11">
      <c r="A23" s="185"/>
      <c r="B23" s="186"/>
      <c r="C23" s="187"/>
      <c r="D23" s="178" t="s">
        <v>403</v>
      </c>
      <c r="E23" s="178" t="s">
        <v>404</v>
      </c>
      <c r="F23" s="178" t="s">
        <v>436</v>
      </c>
      <c r="G23" s="178" t="s">
        <v>381</v>
      </c>
      <c r="H23" s="178" t="s">
        <v>406</v>
      </c>
      <c r="I23" s="21" t="s">
        <v>390</v>
      </c>
      <c r="J23" s="178" t="s">
        <v>384</v>
      </c>
      <c r="K23" s="195" t="s">
        <v>437</v>
      </c>
    </row>
    <row r="24" ht="40" customHeight="1" spans="1:11">
      <c r="A24" s="188"/>
      <c r="B24" s="189"/>
      <c r="C24" s="190"/>
      <c r="D24" s="178" t="s">
        <v>408</v>
      </c>
      <c r="E24" s="178" t="s">
        <v>409</v>
      </c>
      <c r="F24" s="178" t="s">
        <v>438</v>
      </c>
      <c r="G24" s="178" t="s">
        <v>394</v>
      </c>
      <c r="H24" s="178" t="s">
        <v>439</v>
      </c>
      <c r="I24" s="21" t="s">
        <v>440</v>
      </c>
      <c r="J24" s="178" t="s">
        <v>384</v>
      </c>
      <c r="K24" s="195" t="s">
        <v>441</v>
      </c>
    </row>
    <row r="25" ht="40" customHeight="1" spans="1:11">
      <c r="A25" s="182" t="s">
        <v>332</v>
      </c>
      <c r="B25" s="183" t="s">
        <v>331</v>
      </c>
      <c r="C25" s="184" t="s">
        <v>442</v>
      </c>
      <c r="D25" s="178" t="s">
        <v>378</v>
      </c>
      <c r="E25" s="178" t="s">
        <v>379</v>
      </c>
      <c r="F25" s="178" t="s">
        <v>443</v>
      </c>
      <c r="G25" s="178" t="s">
        <v>381</v>
      </c>
      <c r="H25" s="178" t="s">
        <v>444</v>
      </c>
      <c r="I25" s="21" t="s">
        <v>445</v>
      </c>
      <c r="J25" s="178" t="s">
        <v>384</v>
      </c>
      <c r="K25" s="195" t="s">
        <v>446</v>
      </c>
    </row>
    <row r="26" ht="40" customHeight="1" spans="1:11">
      <c r="A26" s="185"/>
      <c r="B26" s="186"/>
      <c r="C26" s="187"/>
      <c r="D26" s="178" t="s">
        <v>378</v>
      </c>
      <c r="E26" s="178" t="s">
        <v>386</v>
      </c>
      <c r="F26" s="178" t="s">
        <v>447</v>
      </c>
      <c r="G26" s="178" t="s">
        <v>388</v>
      </c>
      <c r="H26" s="178" t="s">
        <v>389</v>
      </c>
      <c r="I26" s="21" t="s">
        <v>390</v>
      </c>
      <c r="J26" s="178" t="s">
        <v>384</v>
      </c>
      <c r="K26" s="195" t="s">
        <v>448</v>
      </c>
    </row>
    <row r="27" ht="40" customHeight="1" spans="1:11">
      <c r="A27" s="185"/>
      <c r="B27" s="186"/>
      <c r="C27" s="187"/>
      <c r="D27" s="178" t="s">
        <v>378</v>
      </c>
      <c r="E27" s="178" t="s">
        <v>392</v>
      </c>
      <c r="F27" s="178" t="s">
        <v>449</v>
      </c>
      <c r="G27" s="178" t="s">
        <v>381</v>
      </c>
      <c r="H27" s="178" t="s">
        <v>450</v>
      </c>
      <c r="I27" s="21" t="s">
        <v>390</v>
      </c>
      <c r="J27" s="178" t="s">
        <v>384</v>
      </c>
      <c r="K27" s="195" t="s">
        <v>451</v>
      </c>
    </row>
    <row r="28" ht="40" customHeight="1" spans="1:11">
      <c r="A28" s="185"/>
      <c r="B28" s="186"/>
      <c r="C28" s="187"/>
      <c r="D28" s="178" t="s">
        <v>397</v>
      </c>
      <c r="E28" s="178" t="s">
        <v>398</v>
      </c>
      <c r="F28" s="178" t="s">
        <v>452</v>
      </c>
      <c r="G28" s="178" t="s">
        <v>388</v>
      </c>
      <c r="H28" s="178" t="s">
        <v>400</v>
      </c>
      <c r="I28" s="21"/>
      <c r="J28" s="178" t="s">
        <v>401</v>
      </c>
      <c r="K28" s="195" t="s">
        <v>453</v>
      </c>
    </row>
    <row r="29" ht="40" customHeight="1" spans="1:11">
      <c r="A29" s="185"/>
      <c r="B29" s="186"/>
      <c r="C29" s="187"/>
      <c r="D29" s="178" t="s">
        <v>403</v>
      </c>
      <c r="E29" s="178" t="s">
        <v>404</v>
      </c>
      <c r="F29" s="178" t="s">
        <v>405</v>
      </c>
      <c r="G29" s="178" t="s">
        <v>381</v>
      </c>
      <c r="H29" s="178" t="s">
        <v>406</v>
      </c>
      <c r="I29" s="21" t="s">
        <v>390</v>
      </c>
      <c r="J29" s="178" t="s">
        <v>384</v>
      </c>
      <c r="K29" s="195" t="s">
        <v>454</v>
      </c>
    </row>
    <row r="30" ht="40" customHeight="1" spans="1:11">
      <c r="A30" s="188"/>
      <c r="B30" s="189"/>
      <c r="C30" s="190"/>
      <c r="D30" s="178" t="s">
        <v>408</v>
      </c>
      <c r="E30" s="178" t="s">
        <v>409</v>
      </c>
      <c r="F30" s="178" t="s">
        <v>455</v>
      </c>
      <c r="G30" s="178" t="s">
        <v>394</v>
      </c>
      <c r="H30" s="178" t="s">
        <v>456</v>
      </c>
      <c r="I30" s="21" t="s">
        <v>440</v>
      </c>
      <c r="J30" s="178" t="s">
        <v>384</v>
      </c>
      <c r="K30" s="195" t="s">
        <v>457</v>
      </c>
    </row>
    <row r="31" ht="40" customHeight="1" spans="1:11">
      <c r="A31" s="182" t="s">
        <v>357</v>
      </c>
      <c r="B31" s="183" t="s">
        <v>356</v>
      </c>
      <c r="C31" s="184" t="s">
        <v>458</v>
      </c>
      <c r="D31" s="178" t="s">
        <v>378</v>
      </c>
      <c r="E31" s="178" t="s">
        <v>379</v>
      </c>
      <c r="F31" s="178" t="s">
        <v>459</v>
      </c>
      <c r="G31" s="178" t="s">
        <v>381</v>
      </c>
      <c r="H31" s="178" t="s">
        <v>460</v>
      </c>
      <c r="I31" s="21" t="s">
        <v>461</v>
      </c>
      <c r="J31" s="178" t="s">
        <v>384</v>
      </c>
      <c r="K31" s="195" t="s">
        <v>462</v>
      </c>
    </row>
    <row r="32" ht="40" customHeight="1" spans="1:11">
      <c r="A32" s="185"/>
      <c r="B32" s="186"/>
      <c r="C32" s="187"/>
      <c r="D32" s="178" t="s">
        <v>378</v>
      </c>
      <c r="E32" s="178" t="s">
        <v>386</v>
      </c>
      <c r="F32" s="178" t="s">
        <v>463</v>
      </c>
      <c r="G32" s="178" t="s">
        <v>381</v>
      </c>
      <c r="H32" s="178" t="s">
        <v>464</v>
      </c>
      <c r="I32" s="21" t="s">
        <v>390</v>
      </c>
      <c r="J32" s="178" t="s">
        <v>384</v>
      </c>
      <c r="K32" s="195" t="s">
        <v>465</v>
      </c>
    </row>
    <row r="33" ht="40" customHeight="1" spans="1:11">
      <c r="A33" s="185"/>
      <c r="B33" s="186"/>
      <c r="C33" s="187"/>
      <c r="D33" s="178" t="s">
        <v>378</v>
      </c>
      <c r="E33" s="178" t="s">
        <v>392</v>
      </c>
      <c r="F33" s="178" t="s">
        <v>466</v>
      </c>
      <c r="G33" s="178" t="s">
        <v>381</v>
      </c>
      <c r="H33" s="178" t="s">
        <v>450</v>
      </c>
      <c r="I33" s="21" t="s">
        <v>390</v>
      </c>
      <c r="J33" s="178" t="s">
        <v>384</v>
      </c>
      <c r="K33" s="195" t="s">
        <v>467</v>
      </c>
    </row>
    <row r="34" ht="40" customHeight="1" spans="1:11">
      <c r="A34" s="185"/>
      <c r="B34" s="186"/>
      <c r="C34" s="187"/>
      <c r="D34" s="178" t="s">
        <v>397</v>
      </c>
      <c r="E34" s="178" t="s">
        <v>398</v>
      </c>
      <c r="F34" s="178" t="s">
        <v>468</v>
      </c>
      <c r="G34" s="178" t="s">
        <v>388</v>
      </c>
      <c r="H34" s="178" t="s">
        <v>469</v>
      </c>
      <c r="I34" s="21"/>
      <c r="J34" s="178" t="s">
        <v>401</v>
      </c>
      <c r="K34" s="195" t="s">
        <v>470</v>
      </c>
    </row>
    <row r="35" ht="40" customHeight="1" spans="1:11">
      <c r="A35" s="185"/>
      <c r="B35" s="186"/>
      <c r="C35" s="187"/>
      <c r="D35" s="178" t="s">
        <v>403</v>
      </c>
      <c r="E35" s="178" t="s">
        <v>404</v>
      </c>
      <c r="F35" s="178" t="s">
        <v>423</v>
      </c>
      <c r="G35" s="178" t="s">
        <v>381</v>
      </c>
      <c r="H35" s="178" t="s">
        <v>406</v>
      </c>
      <c r="I35" s="21" t="s">
        <v>390</v>
      </c>
      <c r="J35" s="178" t="s">
        <v>384</v>
      </c>
      <c r="K35" s="195" t="s">
        <v>471</v>
      </c>
    </row>
    <row r="36" ht="40" customHeight="1" spans="1:11">
      <c r="A36" s="188"/>
      <c r="B36" s="189"/>
      <c r="C36" s="190"/>
      <c r="D36" s="178" t="s">
        <v>408</v>
      </c>
      <c r="E36" s="178" t="s">
        <v>409</v>
      </c>
      <c r="F36" s="178" t="s">
        <v>410</v>
      </c>
      <c r="G36" s="178" t="s">
        <v>394</v>
      </c>
      <c r="H36" s="178" t="s">
        <v>223</v>
      </c>
      <c r="I36" s="21" t="s">
        <v>390</v>
      </c>
      <c r="J36" s="178" t="s">
        <v>384</v>
      </c>
      <c r="K36" s="195" t="s">
        <v>411</v>
      </c>
    </row>
  </sheetData>
  <sheetProtection formatCells="0" formatColumns="0" formatRows="0" insertRows="0" insertColumns="0" insertHyperlinks="0" deleteColumns="0" deleteRows="0" sort="0" autoFilter="0" pivotTables="0"/>
  <mergeCells count="16">
    <mergeCell ref="A2:K2"/>
    <mergeCell ref="A7:A12"/>
    <mergeCell ref="A13:A18"/>
    <mergeCell ref="A19:A24"/>
    <mergeCell ref="A25:A30"/>
    <mergeCell ref="A31:A36"/>
    <mergeCell ref="B7:B12"/>
    <mergeCell ref="B13:B18"/>
    <mergeCell ref="B19:B24"/>
    <mergeCell ref="B25:B30"/>
    <mergeCell ref="B31:B36"/>
    <mergeCell ref="C7:C12"/>
    <mergeCell ref="C13:C18"/>
    <mergeCell ref="C19:C24"/>
    <mergeCell ref="C25:C30"/>
    <mergeCell ref="C31:C36"/>
  </mergeCells>
  <printOptions horizontalCentered="1"/>
  <pageMargins left="0.393700787401575" right="0.393700787401575" top="0.511811023622047" bottom="0.511811023622047" header="0.31496062992126" footer="0.31496062992126"/>
  <pageSetup paperSize="9" scale="3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21"/>
  <sheetViews>
    <sheetView showZeros="0" view="pageBreakPreview" zoomScaleNormal="85" workbookViewId="0">
      <pane xSplit="1" ySplit="6" topLeftCell="B7" activePane="bottomRight" state="frozen"/>
      <selection/>
      <selection pane="topRight"/>
      <selection pane="bottomLeft"/>
      <selection pane="bottomRight" activeCell="C9" sqref="C9"/>
    </sheetView>
  </sheetViews>
  <sheetFormatPr defaultColWidth="9.13888888888889" defaultRowHeight="14.25" customHeight="1"/>
  <cols>
    <col min="1" max="1" width="43.712962962963" style="137" customWidth="1"/>
    <col min="2" max="2" width="14.5740740740741" style="137" customWidth="1"/>
    <col min="3" max="3" width="43.712962962963" style="29" customWidth="1"/>
    <col min="4" max="10" width="14.5740740740741" style="29" customWidth="1"/>
    <col min="11" max="16384" width="9.13888888888889" style="29"/>
  </cols>
  <sheetData>
    <row r="1" s="73" customFormat="1" ht="12" customHeight="1" spans="1:10">
      <c r="A1" s="138"/>
      <c r="B1" s="138">
        <v>0</v>
      </c>
      <c r="C1" s="139">
        <v>1</v>
      </c>
      <c r="D1" s="139"/>
      <c r="E1" s="140"/>
      <c r="F1" s="140"/>
      <c r="G1" s="140"/>
      <c r="H1" s="140"/>
      <c r="I1" s="140"/>
      <c r="J1" s="140"/>
    </row>
    <row r="2" s="73" customFormat="1" ht="36" customHeight="1" spans="1:10">
      <c r="A2" s="74" t="s">
        <v>472</v>
      </c>
      <c r="B2" s="74"/>
      <c r="C2" s="74"/>
      <c r="D2" s="74"/>
      <c r="E2" s="74"/>
      <c r="F2" s="74"/>
      <c r="G2" s="74"/>
      <c r="H2" s="74"/>
      <c r="I2" s="74"/>
      <c r="J2" s="74"/>
    </row>
    <row r="3" s="94" customFormat="1" ht="24" customHeight="1" spans="1:10">
      <c r="A3" s="141" t="str">
        <f>"单位名称："&amp;封面!$A$2</f>
        <v>单位名称：大理白族自治州民政精神病医院（大理白族自治州第四人民医院）</v>
      </c>
      <c r="B3" s="141"/>
      <c r="C3" s="141"/>
      <c r="D3" s="141"/>
      <c r="E3" s="142"/>
      <c r="F3" s="143"/>
      <c r="G3" s="144"/>
      <c r="H3" s="142"/>
      <c r="I3" s="143"/>
      <c r="J3" s="144" t="s">
        <v>20</v>
      </c>
    </row>
    <row r="4" ht="19.5" customHeight="1" spans="1:10">
      <c r="A4" s="145" t="s">
        <v>209</v>
      </c>
      <c r="B4" s="146" t="s">
        <v>183</v>
      </c>
      <c r="C4" s="147"/>
      <c r="D4" s="148" t="s">
        <v>75</v>
      </c>
      <c r="E4" s="65" t="s">
        <v>184</v>
      </c>
      <c r="F4" s="65"/>
      <c r="G4" s="65"/>
      <c r="H4" s="65" t="s">
        <v>185</v>
      </c>
      <c r="I4" s="65"/>
      <c r="J4" s="65"/>
    </row>
    <row r="5" ht="23" customHeight="1" spans="1:10">
      <c r="A5" s="145"/>
      <c r="B5" s="145" t="s">
        <v>93</v>
      </c>
      <c r="C5" s="65" t="s">
        <v>94</v>
      </c>
      <c r="D5" s="149"/>
      <c r="E5" s="65" t="s">
        <v>77</v>
      </c>
      <c r="F5" s="65" t="s">
        <v>98</v>
      </c>
      <c r="G5" s="65" t="s">
        <v>99</v>
      </c>
      <c r="H5" s="65" t="s">
        <v>77</v>
      </c>
      <c r="I5" s="65" t="s">
        <v>98</v>
      </c>
      <c r="J5" s="65" t="s">
        <v>99</v>
      </c>
    </row>
    <row r="6" ht="25" customHeight="1" spans="1:10">
      <c r="A6" s="150" t="s">
        <v>188</v>
      </c>
      <c r="B6" s="150" t="s">
        <v>189</v>
      </c>
      <c r="C6" s="150" t="s">
        <v>221</v>
      </c>
      <c r="D6" s="150" t="s">
        <v>191</v>
      </c>
      <c r="E6" s="150" t="s">
        <v>192</v>
      </c>
      <c r="F6" s="150" t="s">
        <v>193</v>
      </c>
      <c r="G6" s="150" t="s">
        <v>194</v>
      </c>
      <c r="H6" s="150" t="s">
        <v>473</v>
      </c>
      <c r="I6" s="150" t="s">
        <v>474</v>
      </c>
      <c r="J6" s="150" t="s">
        <v>226</v>
      </c>
    </row>
    <row r="7" ht="25" customHeight="1" spans="1:10">
      <c r="A7" s="151" t="s">
        <v>0</v>
      </c>
      <c r="B7" s="152"/>
      <c r="C7" s="152"/>
      <c r="D7" s="126">
        <v>1350000</v>
      </c>
      <c r="E7" s="126"/>
      <c r="F7" s="126"/>
      <c r="G7" s="126"/>
      <c r="H7" s="126">
        <v>1350000</v>
      </c>
      <c r="I7" s="126"/>
      <c r="J7" s="126">
        <v>1350000</v>
      </c>
    </row>
    <row r="8" ht="25" customHeight="1" spans="1:10">
      <c r="A8" s="153"/>
      <c r="B8" s="151" t="s">
        <v>141</v>
      </c>
      <c r="C8" s="151" t="s">
        <v>142</v>
      </c>
      <c r="D8" s="126">
        <v>1350000</v>
      </c>
      <c r="E8" s="126"/>
      <c r="F8" s="126"/>
      <c r="G8" s="126"/>
      <c r="H8" s="126">
        <v>1350000</v>
      </c>
      <c r="I8" s="126"/>
      <c r="J8" s="126">
        <v>1350000</v>
      </c>
    </row>
    <row r="9" ht="25" customHeight="1" spans="1:10">
      <c r="A9" s="154"/>
      <c r="B9" s="155" t="s">
        <v>143</v>
      </c>
      <c r="C9" s="155" t="s">
        <v>144</v>
      </c>
      <c r="D9" s="126">
        <v>1350000</v>
      </c>
      <c r="E9" s="126"/>
      <c r="F9" s="126"/>
      <c r="G9" s="126"/>
      <c r="H9" s="126">
        <v>1350000</v>
      </c>
      <c r="I9" s="126"/>
      <c r="J9" s="126">
        <v>1350000</v>
      </c>
    </row>
    <row r="10" ht="25" customHeight="1" spans="1:10">
      <c r="A10" s="154"/>
      <c r="B10" s="156" t="s">
        <v>145</v>
      </c>
      <c r="C10" s="156" t="s">
        <v>146</v>
      </c>
      <c r="D10" s="126">
        <v>1350000</v>
      </c>
      <c r="E10" s="126"/>
      <c r="F10" s="126"/>
      <c r="G10" s="126"/>
      <c r="H10" s="126">
        <v>1350000</v>
      </c>
      <c r="I10" s="126"/>
      <c r="J10" s="126">
        <v>1350000</v>
      </c>
    </row>
    <row r="11" ht="25" customHeight="1" spans="1:10">
      <c r="A11" s="109"/>
      <c r="B11" s="109"/>
      <c r="C11" s="110"/>
      <c r="D11" s="110"/>
      <c r="E11" s="157"/>
      <c r="F11" s="158"/>
      <c r="G11" s="158"/>
      <c r="H11" s="157"/>
      <c r="I11" s="158"/>
      <c r="J11" s="158"/>
    </row>
    <row r="12" ht="25" customHeight="1" spans="1:10">
      <c r="A12" s="109"/>
      <c r="B12" s="109"/>
      <c r="C12" s="110"/>
      <c r="D12" s="110"/>
      <c r="E12" s="157"/>
      <c r="F12" s="158"/>
      <c r="G12" s="158"/>
      <c r="H12" s="157"/>
      <c r="I12" s="158"/>
      <c r="J12" s="158"/>
    </row>
    <row r="13" ht="25" customHeight="1" spans="1:10">
      <c r="A13" s="109"/>
      <c r="B13" s="109"/>
      <c r="C13" s="110"/>
      <c r="D13" s="110"/>
      <c r="E13" s="157"/>
      <c r="F13" s="158"/>
      <c r="G13" s="158"/>
      <c r="H13" s="157"/>
      <c r="I13" s="158"/>
      <c r="J13" s="158"/>
    </row>
    <row r="14" ht="25" customHeight="1" spans="1:10">
      <c r="A14" s="109"/>
      <c r="B14" s="109"/>
      <c r="C14" s="110"/>
      <c r="D14" s="110"/>
      <c r="E14" s="157"/>
      <c r="F14" s="158"/>
      <c r="G14" s="158"/>
      <c r="H14" s="157"/>
      <c r="I14" s="158"/>
      <c r="J14" s="158"/>
    </row>
    <row r="15" ht="25" customHeight="1" spans="1:10">
      <c r="A15" s="109"/>
      <c r="B15" s="109"/>
      <c r="C15" s="110"/>
      <c r="D15" s="110"/>
      <c r="E15" s="157"/>
      <c r="F15" s="158"/>
      <c r="G15" s="158"/>
      <c r="H15" s="157"/>
      <c r="I15" s="158"/>
      <c r="J15" s="158"/>
    </row>
    <row r="16" ht="25" customHeight="1" spans="1:10">
      <c r="A16" s="159" t="s">
        <v>148</v>
      </c>
      <c r="B16" s="160"/>
      <c r="C16" s="161"/>
      <c r="D16" s="134">
        <v>1350000</v>
      </c>
      <c r="E16" s="134"/>
      <c r="F16" s="134"/>
      <c r="G16" s="134"/>
      <c r="H16" s="134">
        <v>1350000</v>
      </c>
      <c r="I16" s="134"/>
      <c r="J16" s="134">
        <v>1350000</v>
      </c>
    </row>
    <row r="17" ht="20" customHeight="1"/>
    <row r="18" ht="20" customHeight="1"/>
    <row r="19" ht="20" customHeight="1"/>
    <row r="20" ht="20" customHeight="1"/>
    <row r="21" ht="20" customHeight="1"/>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6:C16"/>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8"/>
  <sheetViews>
    <sheetView showZeros="0" view="pageBreakPreview" zoomScaleNormal="70" workbookViewId="0">
      <pane xSplit="2" ySplit="7" topLeftCell="C8" activePane="bottomRight" state="frozen"/>
      <selection/>
      <selection pane="topRight"/>
      <selection pane="bottomLeft"/>
      <selection pane="bottomRight" activeCell="F8" sqref="F8"/>
    </sheetView>
  </sheetViews>
  <sheetFormatPr defaultColWidth="9.13888888888889" defaultRowHeight="14.25" customHeight="1"/>
  <cols>
    <col min="1" max="1" width="39.1388888888889" style="29" customWidth="1"/>
    <col min="2" max="2" width="21.712962962963" style="29" customWidth="1"/>
    <col min="3" max="3" width="35.2777777777778" style="29" customWidth="1"/>
    <col min="4" max="13" width="9.63888888888889" style="29" customWidth="1"/>
    <col min="14" max="14" width="9.63888888888889" style="59" customWidth="1"/>
    <col min="15" max="15" width="9.63888888888889" style="29" customWidth="1"/>
    <col min="16" max="24" width="9.63888888888889" style="59" customWidth="1"/>
    <col min="25" max="16384" width="9.13888888888889" style="59"/>
  </cols>
  <sheetData>
    <row r="1" s="57" customFormat="1" ht="13.5" customHeight="1" spans="1:15">
      <c r="A1" s="71"/>
      <c r="B1" s="71"/>
      <c r="C1" s="71"/>
      <c r="D1" s="71"/>
      <c r="E1" s="71"/>
      <c r="F1" s="71"/>
      <c r="G1" s="71"/>
      <c r="H1" s="71"/>
      <c r="I1" s="71"/>
      <c r="J1" s="73"/>
      <c r="K1" s="73"/>
      <c r="L1" s="73"/>
      <c r="M1" s="73"/>
      <c r="N1" s="70"/>
      <c r="O1" s="70"/>
    </row>
    <row r="2" s="123" customFormat="1" ht="45" customHeight="1" spans="1:24">
      <c r="A2" s="74" t="s">
        <v>13</v>
      </c>
      <c r="B2" s="74"/>
      <c r="C2" s="74"/>
      <c r="D2" s="74"/>
      <c r="E2" s="74"/>
      <c r="F2" s="74"/>
      <c r="G2" s="74"/>
      <c r="H2" s="74"/>
      <c r="I2" s="74"/>
      <c r="J2" s="74"/>
      <c r="K2" s="74"/>
      <c r="L2" s="74"/>
      <c r="M2" s="74"/>
      <c r="N2" s="74"/>
      <c r="O2" s="74"/>
      <c r="P2" s="74"/>
      <c r="Q2" s="74"/>
      <c r="R2" s="74"/>
      <c r="S2" s="74"/>
      <c r="T2" s="74"/>
      <c r="U2" s="74"/>
      <c r="V2" s="74"/>
      <c r="W2" s="74"/>
      <c r="X2" s="74"/>
    </row>
    <row r="3" s="58" customFormat="1" ht="26.1" customHeight="1" spans="1:24">
      <c r="A3" s="101" t="str">
        <f>"单位名称："&amp;封面!$A$2</f>
        <v>单位名称：大理白族自治州民政精神病医院（大理白族自治州第四人民医院）</v>
      </c>
      <c r="B3" s="102"/>
      <c r="C3" s="102"/>
      <c r="D3" s="102"/>
      <c r="E3" s="102"/>
      <c r="F3" s="102"/>
      <c r="G3" s="102"/>
      <c r="H3" s="102"/>
      <c r="I3" s="102"/>
      <c r="J3" s="94"/>
      <c r="K3" s="94"/>
      <c r="L3" s="94"/>
      <c r="M3" s="94"/>
      <c r="Q3" s="135"/>
      <c r="W3" s="136" t="s">
        <v>20</v>
      </c>
      <c r="X3" s="136"/>
    </row>
    <row r="4" ht="15.75" customHeight="1" spans="1:24">
      <c r="A4" s="64" t="s">
        <v>367</v>
      </c>
      <c r="B4" s="64" t="s">
        <v>475</v>
      </c>
      <c r="C4" s="64" t="s">
        <v>476</v>
      </c>
      <c r="D4" s="64" t="s">
        <v>477</v>
      </c>
      <c r="E4" s="64" t="s">
        <v>478</v>
      </c>
      <c r="F4" s="64" t="s">
        <v>479</v>
      </c>
      <c r="G4" s="103" t="s">
        <v>75</v>
      </c>
      <c r="H4" s="104" t="s">
        <v>76</v>
      </c>
      <c r="I4" s="116"/>
      <c r="J4" s="116"/>
      <c r="K4" s="116"/>
      <c r="L4" s="116"/>
      <c r="M4" s="116"/>
      <c r="N4" s="116"/>
      <c r="O4" s="116"/>
      <c r="P4" s="116"/>
      <c r="Q4" s="116"/>
      <c r="R4" s="122"/>
      <c r="S4" s="104" t="s">
        <v>63</v>
      </c>
      <c r="T4" s="116"/>
      <c r="U4" s="116"/>
      <c r="V4" s="116"/>
      <c r="W4" s="116"/>
      <c r="X4" s="122"/>
    </row>
    <row r="5" ht="17.25" customHeight="1" spans="1:24">
      <c r="A5" s="64"/>
      <c r="B5" s="64"/>
      <c r="C5" s="64"/>
      <c r="D5" s="64"/>
      <c r="E5" s="64"/>
      <c r="F5" s="64"/>
      <c r="G5" s="105"/>
      <c r="H5" s="103" t="s">
        <v>77</v>
      </c>
      <c r="I5" s="117" t="s">
        <v>78</v>
      </c>
      <c r="J5" s="64" t="s">
        <v>79</v>
      </c>
      <c r="K5" s="64" t="s">
        <v>80</v>
      </c>
      <c r="L5" s="64" t="s">
        <v>81</v>
      </c>
      <c r="M5" s="64" t="s">
        <v>82</v>
      </c>
      <c r="N5" s="64"/>
      <c r="O5" s="64"/>
      <c r="P5" s="64"/>
      <c r="Q5" s="64"/>
      <c r="R5" s="64"/>
      <c r="S5" s="103" t="s">
        <v>77</v>
      </c>
      <c r="T5" s="103" t="s">
        <v>78</v>
      </c>
      <c r="U5" s="103" t="s">
        <v>79</v>
      </c>
      <c r="V5" s="103" t="s">
        <v>80</v>
      </c>
      <c r="W5" s="103" t="s">
        <v>81</v>
      </c>
      <c r="X5" s="103" t="s">
        <v>82</v>
      </c>
    </row>
    <row r="6" ht="42.75" customHeight="1" spans="1:24">
      <c r="A6" s="64"/>
      <c r="B6" s="64"/>
      <c r="C6" s="64"/>
      <c r="D6" s="64"/>
      <c r="E6" s="64"/>
      <c r="F6" s="64"/>
      <c r="G6" s="106"/>
      <c r="H6" s="106"/>
      <c r="I6" s="118"/>
      <c r="J6" s="64"/>
      <c r="K6" s="64"/>
      <c r="L6" s="64"/>
      <c r="M6" s="64" t="s">
        <v>77</v>
      </c>
      <c r="N6" s="64" t="s">
        <v>83</v>
      </c>
      <c r="O6" s="64" t="s">
        <v>84</v>
      </c>
      <c r="P6" s="64" t="s">
        <v>85</v>
      </c>
      <c r="Q6" s="64" t="s">
        <v>86</v>
      </c>
      <c r="R6" s="64" t="s">
        <v>87</v>
      </c>
      <c r="S6" s="106"/>
      <c r="T6" s="106"/>
      <c r="U6" s="106"/>
      <c r="V6" s="106"/>
      <c r="W6" s="106"/>
      <c r="X6" s="106"/>
    </row>
    <row r="7" ht="27" customHeight="1" spans="1:24">
      <c r="A7" s="124">
        <v>1</v>
      </c>
      <c r="B7" s="124">
        <v>2</v>
      </c>
      <c r="C7" s="124">
        <v>3</v>
      </c>
      <c r="D7" s="124">
        <v>4</v>
      </c>
      <c r="E7" s="124">
        <v>5</v>
      </c>
      <c r="F7" s="124">
        <v>6</v>
      </c>
      <c r="G7" s="124" t="s">
        <v>480</v>
      </c>
      <c r="H7" s="124" t="s">
        <v>481</v>
      </c>
      <c r="I7" s="124">
        <v>9</v>
      </c>
      <c r="J7" s="124">
        <v>10</v>
      </c>
      <c r="K7" s="124">
        <v>11</v>
      </c>
      <c r="L7" s="124">
        <v>12</v>
      </c>
      <c r="M7" s="124" t="s">
        <v>482</v>
      </c>
      <c r="N7" s="124">
        <v>14</v>
      </c>
      <c r="O7" s="124">
        <v>15</v>
      </c>
      <c r="P7" s="124">
        <v>16</v>
      </c>
      <c r="Q7" s="124">
        <v>17</v>
      </c>
      <c r="R7" s="124">
        <v>18</v>
      </c>
      <c r="S7" s="124" t="s">
        <v>483</v>
      </c>
      <c r="T7" s="124">
        <v>20</v>
      </c>
      <c r="U7" s="124">
        <v>21</v>
      </c>
      <c r="V7" s="124">
        <v>22</v>
      </c>
      <c r="W7" s="124">
        <v>23</v>
      </c>
      <c r="X7" s="124">
        <v>24</v>
      </c>
    </row>
    <row r="8" ht="28" customHeight="1" spans="1:24">
      <c r="A8" s="15" t="s">
        <v>0</v>
      </c>
      <c r="B8" s="125"/>
      <c r="C8" s="125"/>
      <c r="D8" s="125"/>
      <c r="E8" s="125"/>
      <c r="F8" s="126">
        <v>955462</v>
      </c>
      <c r="G8" s="126">
        <v>377682</v>
      </c>
      <c r="H8" s="126">
        <v>82862</v>
      </c>
      <c r="I8" s="126">
        <v>82862</v>
      </c>
      <c r="J8" s="126"/>
      <c r="K8" s="126"/>
      <c r="L8" s="126"/>
      <c r="M8" s="126">
        <v>294820</v>
      </c>
      <c r="N8" s="126">
        <v>294820</v>
      </c>
      <c r="O8" s="126"/>
      <c r="P8" s="126"/>
      <c r="Q8" s="126"/>
      <c r="R8" s="126"/>
      <c r="S8" s="126"/>
      <c r="T8" s="126"/>
      <c r="U8" s="126"/>
      <c r="V8" s="126"/>
      <c r="W8" s="126"/>
      <c r="X8" s="126"/>
    </row>
    <row r="9" ht="28" customHeight="1" spans="1:24">
      <c r="A9" s="127" t="s">
        <v>269</v>
      </c>
      <c r="B9" s="127" t="s">
        <v>484</v>
      </c>
      <c r="C9" s="127" t="s">
        <v>485</v>
      </c>
      <c r="D9" s="127" t="s">
        <v>486</v>
      </c>
      <c r="E9" s="128">
        <v>438</v>
      </c>
      <c r="F9" s="126">
        <v>12702</v>
      </c>
      <c r="G9" s="126">
        <v>12702</v>
      </c>
      <c r="H9" s="126">
        <v>12702</v>
      </c>
      <c r="I9" s="126">
        <v>12702</v>
      </c>
      <c r="J9" s="126"/>
      <c r="K9" s="126"/>
      <c r="L9" s="126"/>
      <c r="M9" s="126"/>
      <c r="N9" s="126"/>
      <c r="O9" s="126"/>
      <c r="P9" s="126"/>
      <c r="Q9" s="126"/>
      <c r="R9" s="126"/>
      <c r="S9" s="126"/>
      <c r="T9" s="126"/>
      <c r="U9" s="126"/>
      <c r="V9" s="126"/>
      <c r="W9" s="126"/>
      <c r="X9" s="126"/>
    </row>
    <row r="10" ht="28" customHeight="1" spans="1:24">
      <c r="A10" s="127" t="s">
        <v>269</v>
      </c>
      <c r="B10" s="127" t="s">
        <v>487</v>
      </c>
      <c r="C10" s="127" t="s">
        <v>485</v>
      </c>
      <c r="D10" s="127" t="s">
        <v>486</v>
      </c>
      <c r="E10" s="128">
        <v>120</v>
      </c>
      <c r="F10" s="126">
        <v>1560</v>
      </c>
      <c r="G10" s="126">
        <v>1560</v>
      </c>
      <c r="H10" s="126">
        <v>1560</v>
      </c>
      <c r="I10" s="126">
        <v>1560</v>
      </c>
      <c r="J10" s="126"/>
      <c r="K10" s="126"/>
      <c r="L10" s="126"/>
      <c r="M10" s="126"/>
      <c r="N10" s="126"/>
      <c r="O10" s="126"/>
      <c r="P10" s="126"/>
      <c r="Q10" s="126"/>
      <c r="R10" s="126"/>
      <c r="S10" s="126"/>
      <c r="T10" s="126"/>
      <c r="U10" s="126"/>
      <c r="V10" s="126"/>
      <c r="W10" s="126"/>
      <c r="X10" s="126"/>
    </row>
    <row r="11" ht="28" customHeight="1" spans="1:24">
      <c r="A11" s="127" t="s">
        <v>332</v>
      </c>
      <c r="B11" s="127" t="s">
        <v>488</v>
      </c>
      <c r="C11" s="127" t="s">
        <v>489</v>
      </c>
      <c r="D11" s="127" t="s">
        <v>490</v>
      </c>
      <c r="E11" s="128">
        <v>2</v>
      </c>
      <c r="F11" s="126">
        <v>3000</v>
      </c>
      <c r="G11" s="126">
        <v>3000</v>
      </c>
      <c r="H11" s="126"/>
      <c r="I11" s="126"/>
      <c r="J11" s="126"/>
      <c r="K11" s="126"/>
      <c r="L11" s="126"/>
      <c r="M11" s="126">
        <v>3000</v>
      </c>
      <c r="N11" s="126">
        <v>3000</v>
      </c>
      <c r="O11" s="126"/>
      <c r="P11" s="126"/>
      <c r="Q11" s="126"/>
      <c r="R11" s="126"/>
      <c r="S11" s="126"/>
      <c r="T11" s="126"/>
      <c r="U11" s="126"/>
      <c r="V11" s="126"/>
      <c r="W11" s="126"/>
      <c r="X11" s="126"/>
    </row>
    <row r="12" ht="28" customHeight="1" spans="1:24">
      <c r="A12" s="127" t="s">
        <v>332</v>
      </c>
      <c r="B12" s="127" t="s">
        <v>491</v>
      </c>
      <c r="C12" s="127" t="s">
        <v>492</v>
      </c>
      <c r="D12" s="127" t="s">
        <v>490</v>
      </c>
      <c r="E12" s="128">
        <v>1</v>
      </c>
      <c r="F12" s="126">
        <v>1200</v>
      </c>
      <c r="G12" s="126">
        <v>1200</v>
      </c>
      <c r="H12" s="126"/>
      <c r="I12" s="126"/>
      <c r="J12" s="126"/>
      <c r="K12" s="126"/>
      <c r="L12" s="126"/>
      <c r="M12" s="126">
        <v>1200</v>
      </c>
      <c r="N12" s="126">
        <v>1200</v>
      </c>
      <c r="O12" s="126"/>
      <c r="P12" s="126"/>
      <c r="Q12" s="126"/>
      <c r="R12" s="126"/>
      <c r="S12" s="126"/>
      <c r="T12" s="126"/>
      <c r="U12" s="126"/>
      <c r="V12" s="126"/>
      <c r="W12" s="126"/>
      <c r="X12" s="126"/>
    </row>
    <row r="13" ht="28" customHeight="1" spans="1:24">
      <c r="A13" s="127" t="s">
        <v>355</v>
      </c>
      <c r="B13" s="127" t="s">
        <v>493</v>
      </c>
      <c r="C13" s="127" t="s">
        <v>494</v>
      </c>
      <c r="D13" s="127" t="s">
        <v>495</v>
      </c>
      <c r="E13" s="128">
        <v>1</v>
      </c>
      <c r="F13" s="126">
        <v>487000</v>
      </c>
      <c r="G13" s="126">
        <v>202920</v>
      </c>
      <c r="H13" s="126"/>
      <c r="I13" s="126"/>
      <c r="J13" s="126"/>
      <c r="K13" s="126"/>
      <c r="L13" s="126"/>
      <c r="M13" s="126">
        <v>202920</v>
      </c>
      <c r="N13" s="126">
        <v>202920</v>
      </c>
      <c r="O13" s="126"/>
      <c r="P13" s="126"/>
      <c r="Q13" s="126"/>
      <c r="R13" s="126"/>
      <c r="S13" s="126"/>
      <c r="T13" s="126"/>
      <c r="U13" s="126"/>
      <c r="V13" s="126"/>
      <c r="W13" s="126"/>
      <c r="X13" s="126"/>
    </row>
    <row r="14" ht="28" customHeight="1" spans="1:24">
      <c r="A14" s="127" t="s">
        <v>357</v>
      </c>
      <c r="B14" s="127" t="s">
        <v>496</v>
      </c>
      <c r="C14" s="127" t="s">
        <v>494</v>
      </c>
      <c r="D14" s="127" t="s">
        <v>495</v>
      </c>
      <c r="E14" s="128">
        <v>1</v>
      </c>
      <c r="F14" s="126">
        <v>450000</v>
      </c>
      <c r="G14" s="126">
        <v>87700</v>
      </c>
      <c r="H14" s="126"/>
      <c r="I14" s="126"/>
      <c r="J14" s="126"/>
      <c r="K14" s="126"/>
      <c r="L14" s="126"/>
      <c r="M14" s="126">
        <v>87700</v>
      </c>
      <c r="N14" s="126">
        <v>87700</v>
      </c>
      <c r="O14" s="126"/>
      <c r="P14" s="126"/>
      <c r="Q14" s="126"/>
      <c r="R14" s="126"/>
      <c r="S14" s="126"/>
      <c r="T14" s="126"/>
      <c r="U14" s="126"/>
      <c r="V14" s="126"/>
      <c r="W14" s="126"/>
      <c r="X14" s="126"/>
    </row>
    <row r="15" ht="28" customHeight="1" spans="1:24">
      <c r="A15" s="127" t="s">
        <v>309</v>
      </c>
      <c r="B15" s="127" t="s">
        <v>497</v>
      </c>
      <c r="C15" s="127" t="s">
        <v>498</v>
      </c>
      <c r="D15" s="127" t="s">
        <v>495</v>
      </c>
      <c r="E15" s="128">
        <v>1</v>
      </c>
      <c r="F15" s="126"/>
      <c r="G15" s="126">
        <v>8600</v>
      </c>
      <c r="H15" s="126">
        <v>8600</v>
      </c>
      <c r="I15" s="126">
        <v>8600</v>
      </c>
      <c r="J15" s="126"/>
      <c r="K15" s="126"/>
      <c r="L15" s="126"/>
      <c r="M15" s="126"/>
      <c r="N15" s="126"/>
      <c r="O15" s="126"/>
      <c r="P15" s="126"/>
      <c r="Q15" s="126"/>
      <c r="R15" s="126"/>
      <c r="S15" s="126"/>
      <c r="T15" s="126"/>
      <c r="U15" s="126"/>
      <c r="V15" s="126"/>
      <c r="W15" s="126"/>
      <c r="X15" s="126"/>
    </row>
    <row r="16" ht="28" customHeight="1" spans="1:24">
      <c r="A16" s="127" t="s">
        <v>309</v>
      </c>
      <c r="B16" s="127" t="s">
        <v>499</v>
      </c>
      <c r="C16" s="127" t="s">
        <v>500</v>
      </c>
      <c r="D16" s="127" t="s">
        <v>495</v>
      </c>
      <c r="E16" s="128">
        <v>1</v>
      </c>
      <c r="F16" s="126"/>
      <c r="G16" s="126">
        <v>30000</v>
      </c>
      <c r="H16" s="126">
        <v>30000</v>
      </c>
      <c r="I16" s="126">
        <v>30000</v>
      </c>
      <c r="J16" s="126"/>
      <c r="K16" s="126"/>
      <c r="L16" s="126"/>
      <c r="M16" s="126"/>
      <c r="N16" s="126"/>
      <c r="O16" s="126"/>
      <c r="P16" s="126"/>
      <c r="Q16" s="126"/>
      <c r="R16" s="126"/>
      <c r="S16" s="126"/>
      <c r="T16" s="126"/>
      <c r="U16" s="126"/>
      <c r="V16" s="126"/>
      <c r="W16" s="126"/>
      <c r="X16" s="126"/>
    </row>
    <row r="17" ht="28" customHeight="1" spans="1:24">
      <c r="A17" s="129" t="s">
        <v>309</v>
      </c>
      <c r="B17" s="129" t="s">
        <v>501</v>
      </c>
      <c r="C17" s="129" t="s">
        <v>502</v>
      </c>
      <c r="D17" s="129" t="s">
        <v>495</v>
      </c>
      <c r="E17" s="130">
        <v>1</v>
      </c>
      <c r="F17" s="126"/>
      <c r="G17" s="126">
        <v>30000</v>
      </c>
      <c r="H17" s="126">
        <v>30000</v>
      </c>
      <c r="I17" s="126">
        <v>30000</v>
      </c>
      <c r="J17" s="126"/>
      <c r="K17" s="126"/>
      <c r="L17" s="126"/>
      <c r="M17" s="126"/>
      <c r="N17" s="126"/>
      <c r="O17" s="126"/>
      <c r="P17" s="126"/>
      <c r="Q17" s="126"/>
      <c r="R17" s="126"/>
      <c r="S17" s="126"/>
      <c r="T17" s="126"/>
      <c r="U17" s="126"/>
      <c r="V17" s="126"/>
      <c r="W17" s="126"/>
      <c r="X17" s="126"/>
    </row>
    <row r="18" ht="28" customHeight="1" spans="1:24">
      <c r="A18" s="131" t="s">
        <v>75</v>
      </c>
      <c r="B18" s="132"/>
      <c r="C18" s="132"/>
      <c r="D18" s="132"/>
      <c r="E18" s="133"/>
      <c r="F18" s="134">
        <v>955462</v>
      </c>
      <c r="G18" s="134">
        <v>377682</v>
      </c>
      <c r="H18" s="134">
        <v>82862</v>
      </c>
      <c r="I18" s="134">
        <v>82862</v>
      </c>
      <c r="J18" s="134"/>
      <c r="K18" s="134"/>
      <c r="L18" s="134"/>
      <c r="M18" s="134">
        <v>294820</v>
      </c>
      <c r="N18" s="134">
        <v>294820</v>
      </c>
      <c r="O18" s="134"/>
      <c r="P18" s="134"/>
      <c r="Q18" s="134"/>
      <c r="R18" s="134"/>
      <c r="S18" s="134"/>
      <c r="T18" s="134"/>
      <c r="U18" s="134"/>
      <c r="V18" s="134"/>
      <c r="W18" s="134"/>
      <c r="X18" s="134"/>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18:E18"/>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4"/>
  <sheetViews>
    <sheetView showZeros="0" view="pageBreakPreview" zoomScaleNormal="70" workbookViewId="0">
      <pane xSplit="2" ySplit="7" topLeftCell="C8" activePane="bottomRight" state="frozen"/>
      <selection/>
      <selection pane="topRight"/>
      <selection pane="bottomLeft"/>
      <selection pane="bottomRight" activeCell="A8" sqref="A8"/>
    </sheetView>
  </sheetViews>
  <sheetFormatPr defaultColWidth="8.71296296296296" defaultRowHeight="14.25" customHeight="1"/>
  <cols>
    <col min="1" max="1" width="29.5740740740741" style="98" customWidth="1"/>
    <col min="2" max="6" width="20.712962962963" style="98" customWidth="1"/>
    <col min="7" max="10" width="10.1388888888889" style="29" customWidth="1"/>
    <col min="11" max="11" width="10.1388888888889" style="59" customWidth="1"/>
    <col min="12" max="22" width="10.1388888888889" style="29" customWidth="1"/>
    <col min="23" max="23" width="10.1388888888889" style="59" customWidth="1"/>
    <col min="24" max="24" width="10.1388888888889" style="29" customWidth="1"/>
    <col min="25" max="16384" width="8.71296296296296" style="59"/>
  </cols>
  <sheetData>
    <row r="1" s="57" customFormat="1" ht="13.5" customHeight="1" spans="1:24">
      <c r="A1" s="71"/>
      <c r="B1" s="71"/>
      <c r="C1" s="71"/>
      <c r="D1" s="71"/>
      <c r="E1" s="71"/>
      <c r="F1" s="71"/>
      <c r="G1" s="99"/>
      <c r="H1" s="99"/>
      <c r="I1" s="99"/>
      <c r="J1" s="99"/>
      <c r="K1" s="113"/>
      <c r="L1" s="114"/>
      <c r="M1" s="114"/>
      <c r="N1" s="114"/>
      <c r="O1" s="114"/>
      <c r="P1" s="114"/>
      <c r="Q1" s="114"/>
      <c r="R1" s="114"/>
      <c r="S1" s="114"/>
      <c r="T1" s="114"/>
      <c r="U1" s="114"/>
      <c r="V1" s="114"/>
      <c r="W1" s="120"/>
      <c r="X1" s="120"/>
    </row>
    <row r="2" s="97" customFormat="1" ht="45" customHeight="1" spans="1:24">
      <c r="A2" s="100" t="s">
        <v>14</v>
      </c>
      <c r="B2" s="100"/>
      <c r="C2" s="100"/>
      <c r="D2" s="100"/>
      <c r="E2" s="100"/>
      <c r="F2" s="100"/>
      <c r="G2" s="100"/>
      <c r="H2" s="100"/>
      <c r="I2" s="100"/>
      <c r="J2" s="100"/>
      <c r="K2" s="100"/>
      <c r="L2" s="100"/>
      <c r="M2" s="100"/>
      <c r="N2" s="100"/>
      <c r="O2" s="100"/>
      <c r="P2" s="100"/>
      <c r="Q2" s="100"/>
      <c r="R2" s="100"/>
      <c r="S2" s="100"/>
      <c r="T2" s="100"/>
      <c r="U2" s="100"/>
      <c r="V2" s="100"/>
      <c r="W2" s="100"/>
      <c r="X2" s="100"/>
    </row>
    <row r="3" s="58" customFormat="1" ht="26.1" customHeight="1" spans="1:24">
      <c r="A3" s="101" t="str">
        <f>"单位名称："&amp;封面!$A$2</f>
        <v>单位名称：大理白族自治州民政精神病医院（大理白族自治州第四人民医院）</v>
      </c>
      <c r="B3" s="102"/>
      <c r="C3" s="102"/>
      <c r="D3" s="102"/>
      <c r="E3" s="102"/>
      <c r="F3" s="102"/>
      <c r="G3" s="76"/>
      <c r="H3" s="76"/>
      <c r="I3" s="76"/>
      <c r="J3" s="76"/>
      <c r="K3" s="115"/>
      <c r="L3" s="78"/>
      <c r="M3" s="78"/>
      <c r="N3" s="78"/>
      <c r="O3" s="78"/>
      <c r="P3" s="78"/>
      <c r="Q3" s="78"/>
      <c r="R3" s="78"/>
      <c r="S3" s="78"/>
      <c r="T3" s="78"/>
      <c r="U3" s="78"/>
      <c r="V3" s="78"/>
      <c r="W3" s="121" t="s">
        <v>20</v>
      </c>
      <c r="X3" s="121"/>
    </row>
    <row r="4" ht="15.75" customHeight="1" spans="1:24">
      <c r="A4" s="64" t="s">
        <v>367</v>
      </c>
      <c r="B4" s="64" t="s">
        <v>503</v>
      </c>
      <c r="C4" s="64" t="s">
        <v>504</v>
      </c>
      <c r="D4" s="64" t="s">
        <v>505</v>
      </c>
      <c r="E4" s="64" t="s">
        <v>506</v>
      </c>
      <c r="F4" s="64" t="s">
        <v>507</v>
      </c>
      <c r="G4" s="103" t="s">
        <v>75</v>
      </c>
      <c r="H4" s="104" t="s">
        <v>76</v>
      </c>
      <c r="I4" s="116"/>
      <c r="J4" s="116"/>
      <c r="K4" s="116"/>
      <c r="L4" s="116"/>
      <c r="M4" s="116"/>
      <c r="N4" s="116"/>
      <c r="O4" s="116"/>
      <c r="P4" s="116"/>
      <c r="Q4" s="116"/>
      <c r="R4" s="122"/>
      <c r="S4" s="104" t="s">
        <v>63</v>
      </c>
      <c r="T4" s="116"/>
      <c r="U4" s="116"/>
      <c r="V4" s="116"/>
      <c r="W4" s="116"/>
      <c r="X4" s="122"/>
    </row>
    <row r="5" ht="17.25" customHeight="1" spans="1:24">
      <c r="A5" s="64"/>
      <c r="B5" s="64"/>
      <c r="C5" s="64"/>
      <c r="D5" s="64"/>
      <c r="E5" s="64"/>
      <c r="F5" s="64"/>
      <c r="G5" s="105"/>
      <c r="H5" s="103" t="s">
        <v>77</v>
      </c>
      <c r="I5" s="117" t="s">
        <v>78</v>
      </c>
      <c r="J5" s="64" t="s">
        <v>79</v>
      </c>
      <c r="K5" s="64" t="s">
        <v>80</v>
      </c>
      <c r="L5" s="64" t="s">
        <v>81</v>
      </c>
      <c r="M5" s="64" t="s">
        <v>82</v>
      </c>
      <c r="N5" s="64"/>
      <c r="O5" s="64"/>
      <c r="P5" s="64"/>
      <c r="Q5" s="64"/>
      <c r="R5" s="64"/>
      <c r="S5" s="103" t="s">
        <v>77</v>
      </c>
      <c r="T5" s="103" t="s">
        <v>78</v>
      </c>
      <c r="U5" s="103" t="s">
        <v>79</v>
      </c>
      <c r="V5" s="103" t="s">
        <v>80</v>
      </c>
      <c r="W5" s="103" t="s">
        <v>81</v>
      </c>
      <c r="X5" s="103" t="s">
        <v>82</v>
      </c>
    </row>
    <row r="6" ht="30" customHeight="1" spans="1:24">
      <c r="A6" s="64"/>
      <c r="B6" s="64"/>
      <c r="C6" s="64"/>
      <c r="D6" s="64"/>
      <c r="E6" s="64"/>
      <c r="F6" s="64"/>
      <c r="G6" s="106"/>
      <c r="H6" s="106"/>
      <c r="I6" s="118"/>
      <c r="J6" s="64"/>
      <c r="K6" s="64"/>
      <c r="L6" s="64"/>
      <c r="M6" s="64" t="s">
        <v>77</v>
      </c>
      <c r="N6" s="64" t="s">
        <v>83</v>
      </c>
      <c r="O6" s="64" t="s">
        <v>84</v>
      </c>
      <c r="P6" s="64" t="s">
        <v>85</v>
      </c>
      <c r="Q6" s="64" t="s">
        <v>86</v>
      </c>
      <c r="R6" s="64" t="s">
        <v>87</v>
      </c>
      <c r="S6" s="106"/>
      <c r="T6" s="106"/>
      <c r="U6" s="106"/>
      <c r="V6" s="106"/>
      <c r="W6" s="106"/>
      <c r="X6" s="106"/>
    </row>
    <row r="7" ht="15" customHeight="1" spans="1:24">
      <c r="A7" s="86">
        <v>1</v>
      </c>
      <c r="B7" s="86">
        <v>2</v>
      </c>
      <c r="C7" s="86">
        <v>3</v>
      </c>
      <c r="D7" s="86">
        <v>4</v>
      </c>
      <c r="E7" s="86">
        <v>5</v>
      </c>
      <c r="F7" s="86">
        <v>6</v>
      </c>
      <c r="G7" s="86" t="s">
        <v>480</v>
      </c>
      <c r="H7" s="86" t="s">
        <v>481</v>
      </c>
      <c r="I7" s="86">
        <v>9</v>
      </c>
      <c r="J7" s="86">
        <v>10</v>
      </c>
      <c r="K7" s="86">
        <v>11</v>
      </c>
      <c r="L7" s="86">
        <v>12</v>
      </c>
      <c r="M7" s="86" t="s">
        <v>482</v>
      </c>
      <c r="N7" s="86">
        <v>14</v>
      </c>
      <c r="O7" s="86">
        <v>15</v>
      </c>
      <c r="P7" s="86">
        <v>16</v>
      </c>
      <c r="Q7" s="86">
        <v>17</v>
      </c>
      <c r="R7" s="86">
        <v>18</v>
      </c>
      <c r="S7" s="86" t="s">
        <v>483</v>
      </c>
      <c r="T7" s="86">
        <v>20</v>
      </c>
      <c r="U7" s="86">
        <v>21</v>
      </c>
      <c r="V7" s="86">
        <v>22</v>
      </c>
      <c r="W7" s="86">
        <v>23</v>
      </c>
      <c r="X7" s="86">
        <v>24</v>
      </c>
    </row>
    <row r="8" ht="22.5" customHeight="1" spans="1:24">
      <c r="A8" s="107" t="s">
        <v>508</v>
      </c>
      <c r="B8" s="108"/>
      <c r="C8" s="108"/>
      <c r="D8" s="108"/>
      <c r="E8" s="108"/>
      <c r="F8" s="108"/>
      <c r="G8" s="88" t="s">
        <v>147</v>
      </c>
      <c r="H8" s="88" t="s">
        <v>147</v>
      </c>
      <c r="I8" s="88" t="s">
        <v>147</v>
      </c>
      <c r="J8" s="88" t="s">
        <v>147</v>
      </c>
      <c r="K8" s="88" t="s">
        <v>147</v>
      </c>
      <c r="L8" s="88" t="s">
        <v>147</v>
      </c>
      <c r="M8" s="88" t="s">
        <v>147</v>
      </c>
      <c r="N8" s="88" t="s">
        <v>147</v>
      </c>
      <c r="O8" s="88"/>
      <c r="P8" s="88"/>
      <c r="Q8" s="88"/>
      <c r="R8" s="88"/>
      <c r="S8" s="88"/>
      <c r="T8" s="88"/>
      <c r="U8" s="88"/>
      <c r="V8" s="88"/>
      <c r="W8" s="88" t="s">
        <v>147</v>
      </c>
      <c r="X8" s="88" t="s">
        <v>147</v>
      </c>
    </row>
    <row r="9" ht="22.5" customHeight="1" spans="1:24">
      <c r="A9" s="109"/>
      <c r="B9" s="108"/>
      <c r="C9" s="108"/>
      <c r="D9" s="108"/>
      <c r="E9" s="108"/>
      <c r="F9" s="108"/>
      <c r="G9" s="88" t="s">
        <v>147</v>
      </c>
      <c r="H9" s="88" t="s">
        <v>147</v>
      </c>
      <c r="I9" s="88" t="s">
        <v>147</v>
      </c>
      <c r="J9" s="88" t="s">
        <v>147</v>
      </c>
      <c r="K9" s="88" t="s">
        <v>147</v>
      </c>
      <c r="L9" s="88" t="s">
        <v>147</v>
      </c>
      <c r="M9" s="88" t="s">
        <v>147</v>
      </c>
      <c r="N9" s="88" t="s">
        <v>147</v>
      </c>
      <c r="O9" s="88"/>
      <c r="P9" s="88"/>
      <c r="Q9" s="88"/>
      <c r="R9" s="88"/>
      <c r="S9" s="88"/>
      <c r="T9" s="88"/>
      <c r="U9" s="88"/>
      <c r="V9" s="88"/>
      <c r="W9" s="88" t="s">
        <v>147</v>
      </c>
      <c r="X9" s="88" t="s">
        <v>147</v>
      </c>
    </row>
    <row r="10" ht="22.5" customHeight="1" spans="1:24">
      <c r="A10" s="110"/>
      <c r="B10" s="108"/>
      <c r="C10" s="108"/>
      <c r="D10" s="108"/>
      <c r="E10" s="108"/>
      <c r="F10" s="108"/>
      <c r="G10" s="88"/>
      <c r="H10" s="88"/>
      <c r="I10" s="88"/>
      <c r="J10" s="88"/>
      <c r="K10" s="88"/>
      <c r="L10" s="88"/>
      <c r="M10" s="88"/>
      <c r="N10" s="88"/>
      <c r="O10" s="88"/>
      <c r="P10" s="88"/>
      <c r="Q10" s="88"/>
      <c r="R10" s="88"/>
      <c r="S10" s="88"/>
      <c r="T10" s="88"/>
      <c r="U10" s="88"/>
      <c r="V10" s="88"/>
      <c r="W10" s="88"/>
      <c r="X10" s="88"/>
    </row>
    <row r="11" ht="22.5" customHeight="1" spans="1:24">
      <c r="A11" s="108"/>
      <c r="B11" s="108"/>
      <c r="C11" s="108"/>
      <c r="D11" s="108"/>
      <c r="E11" s="108"/>
      <c r="F11" s="108"/>
      <c r="G11" s="88"/>
      <c r="H11" s="88"/>
      <c r="I11" s="88"/>
      <c r="J11" s="88"/>
      <c r="K11" s="88"/>
      <c r="L11" s="88"/>
      <c r="M11" s="88"/>
      <c r="N11" s="88"/>
      <c r="O11" s="88"/>
      <c r="P11" s="88"/>
      <c r="Q11" s="88"/>
      <c r="R11" s="88"/>
      <c r="S11" s="88"/>
      <c r="T11" s="88"/>
      <c r="U11" s="88"/>
      <c r="V11" s="88"/>
      <c r="W11" s="88"/>
      <c r="X11" s="88"/>
    </row>
    <row r="12" ht="22.5" customHeight="1" spans="1:24">
      <c r="A12" s="108"/>
      <c r="B12" s="109"/>
      <c r="C12" s="109"/>
      <c r="D12" s="109"/>
      <c r="E12" s="109"/>
      <c r="F12" s="109"/>
      <c r="G12" s="88" t="s">
        <v>147</v>
      </c>
      <c r="H12" s="88" t="s">
        <v>147</v>
      </c>
      <c r="I12" s="88" t="s">
        <v>147</v>
      </c>
      <c r="J12" s="88" t="s">
        <v>147</v>
      </c>
      <c r="K12" s="88" t="s">
        <v>147</v>
      </c>
      <c r="L12" s="88" t="s">
        <v>147</v>
      </c>
      <c r="M12" s="88" t="s">
        <v>147</v>
      </c>
      <c r="N12" s="88" t="s">
        <v>147</v>
      </c>
      <c r="O12" s="88"/>
      <c r="P12" s="88"/>
      <c r="Q12" s="88"/>
      <c r="R12" s="88"/>
      <c r="S12" s="88"/>
      <c r="T12" s="88"/>
      <c r="U12" s="88"/>
      <c r="V12" s="88"/>
      <c r="W12" s="88" t="s">
        <v>147</v>
      </c>
      <c r="X12" s="88" t="s">
        <v>147</v>
      </c>
    </row>
    <row r="13" ht="22.5" customHeight="1" spans="1:24">
      <c r="A13" s="111" t="s">
        <v>148</v>
      </c>
      <c r="B13" s="111"/>
      <c r="C13" s="111"/>
      <c r="D13" s="111"/>
      <c r="E13" s="111"/>
      <c r="F13" s="111"/>
      <c r="G13" s="112"/>
      <c r="H13" s="112"/>
      <c r="I13" s="112"/>
      <c r="J13" s="112"/>
      <c r="K13" s="119"/>
      <c r="L13" s="112"/>
      <c r="M13" s="112"/>
      <c r="N13" s="112"/>
      <c r="O13" s="112"/>
      <c r="P13" s="112"/>
      <c r="Q13" s="112"/>
      <c r="R13" s="112"/>
      <c r="S13" s="112"/>
      <c r="T13" s="112"/>
      <c r="U13" s="112"/>
      <c r="V13" s="112"/>
      <c r="W13" s="119"/>
      <c r="X13" s="112"/>
    </row>
    <row r="14" ht="22.5" customHeight="1" spans="1:1">
      <c r="A14" s="28" t="s">
        <v>509</v>
      </c>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13:F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S13"/>
  <sheetViews>
    <sheetView showZeros="0" view="pageBreakPreview" zoomScaleNormal="100" workbookViewId="0">
      <pane xSplit="1" ySplit="6" topLeftCell="B7" activePane="bottomRight" state="frozen"/>
      <selection/>
      <selection pane="topRight"/>
      <selection pane="bottomLeft"/>
      <selection pane="bottomRight" activeCell="A10" sqref="A10"/>
    </sheetView>
  </sheetViews>
  <sheetFormatPr defaultColWidth="9.13888888888889" defaultRowHeight="14.25" customHeight="1"/>
  <cols>
    <col min="1" max="1" width="37.712962962963" style="29" customWidth="1"/>
    <col min="2" max="2" width="29.2777777777778" style="29" customWidth="1"/>
    <col min="3" max="6" width="13.4259259259259" style="29" customWidth="1"/>
    <col min="7" max="7" width="11.2777777777778" style="29" customWidth="1"/>
    <col min="8" max="19" width="10.2777777777778" style="29" customWidth="1"/>
    <col min="20" max="16384" width="9.13888888888889" style="59"/>
  </cols>
  <sheetData>
    <row r="1" s="57" customFormat="1" ht="13.5" customHeight="1" spans="1:19">
      <c r="A1" s="71"/>
      <c r="B1" s="71"/>
      <c r="C1" s="71"/>
      <c r="D1" s="71"/>
      <c r="E1" s="72"/>
      <c r="F1" s="72"/>
      <c r="G1" s="72"/>
      <c r="H1" s="73"/>
      <c r="I1" s="73"/>
      <c r="J1" s="73"/>
      <c r="K1" s="73"/>
      <c r="L1" s="73"/>
      <c r="M1" s="73"/>
      <c r="N1" s="73"/>
      <c r="O1" s="73"/>
      <c r="P1" s="73"/>
      <c r="Q1" s="73"/>
      <c r="R1" s="73"/>
      <c r="S1" s="73"/>
    </row>
    <row r="2" s="57" customFormat="1" ht="35.1" customHeight="1" spans="1:19">
      <c r="A2" s="74" t="s">
        <v>15</v>
      </c>
      <c r="B2" s="74"/>
      <c r="C2" s="61"/>
      <c r="D2" s="61"/>
      <c r="E2" s="61"/>
      <c r="F2" s="61"/>
      <c r="G2" s="61"/>
      <c r="H2" s="61"/>
      <c r="I2" s="61"/>
      <c r="J2" s="61"/>
      <c r="K2" s="61"/>
      <c r="L2" s="61"/>
      <c r="M2" s="61"/>
      <c r="N2" s="61"/>
      <c r="O2" s="61"/>
      <c r="P2" s="61"/>
      <c r="Q2" s="61"/>
      <c r="R2" s="61"/>
      <c r="S2" s="61"/>
    </row>
    <row r="3" s="58" customFormat="1" ht="24" customHeight="1" spans="1:19">
      <c r="A3" s="75" t="str">
        <f>"单位名称："&amp;封面!$A$2</f>
        <v>单位名称：大理白族自治州民政精神病医院（大理白族自治州第四人民医院）</v>
      </c>
      <c r="B3" s="75"/>
      <c r="C3" s="76"/>
      <c r="D3" s="76"/>
      <c r="E3" s="76"/>
      <c r="F3" s="77"/>
      <c r="G3" s="77"/>
      <c r="H3" s="78"/>
      <c r="I3" s="78"/>
      <c r="J3" s="78"/>
      <c r="K3" s="78"/>
      <c r="L3" s="78"/>
      <c r="M3" s="94"/>
      <c r="N3" s="94"/>
      <c r="O3" s="94"/>
      <c r="P3" s="94"/>
      <c r="Q3" s="94"/>
      <c r="R3" s="95" t="s">
        <v>20</v>
      </c>
      <c r="S3" s="95"/>
    </row>
    <row r="4" ht="19.5" customHeight="1" spans="1:19">
      <c r="A4" s="65" t="s">
        <v>367</v>
      </c>
      <c r="B4" s="79" t="s">
        <v>183</v>
      </c>
      <c r="C4" s="65" t="s">
        <v>510</v>
      </c>
      <c r="D4" s="65"/>
      <c r="E4" s="65"/>
      <c r="F4" s="65"/>
      <c r="G4" s="80" t="s">
        <v>511</v>
      </c>
      <c r="H4" s="81"/>
      <c r="I4" s="81"/>
      <c r="J4" s="81"/>
      <c r="K4" s="81"/>
      <c r="L4" s="81"/>
      <c r="M4" s="81"/>
      <c r="N4" s="81"/>
      <c r="O4" s="81"/>
      <c r="P4" s="81"/>
      <c r="Q4" s="81"/>
      <c r="R4" s="81"/>
      <c r="S4" s="96"/>
    </row>
    <row r="5" ht="40.5" customHeight="1" spans="1:19">
      <c r="A5" s="65"/>
      <c r="B5" s="82"/>
      <c r="C5" s="65" t="s">
        <v>75</v>
      </c>
      <c r="D5" s="64" t="s">
        <v>78</v>
      </c>
      <c r="E5" s="64" t="s">
        <v>79</v>
      </c>
      <c r="F5" s="64" t="s">
        <v>80</v>
      </c>
      <c r="G5" s="64" t="s">
        <v>75</v>
      </c>
      <c r="H5" s="83" t="s">
        <v>512</v>
      </c>
      <c r="I5" s="83" t="s">
        <v>513</v>
      </c>
      <c r="J5" s="83" t="s">
        <v>514</v>
      </c>
      <c r="K5" s="83" t="s">
        <v>515</v>
      </c>
      <c r="L5" s="83" t="s">
        <v>516</v>
      </c>
      <c r="M5" s="83" t="s">
        <v>517</v>
      </c>
      <c r="N5" s="83" t="s">
        <v>518</v>
      </c>
      <c r="O5" s="83" t="s">
        <v>519</v>
      </c>
      <c r="P5" s="83" t="s">
        <v>520</v>
      </c>
      <c r="Q5" s="83" t="s">
        <v>521</v>
      </c>
      <c r="R5" s="83" t="s">
        <v>522</v>
      </c>
      <c r="S5" s="83" t="s">
        <v>523</v>
      </c>
    </row>
    <row r="6" ht="19.5" customHeight="1" spans="1:19">
      <c r="A6" s="84">
        <v>1</v>
      </c>
      <c r="B6" s="84">
        <v>2</v>
      </c>
      <c r="C6" s="84" t="s">
        <v>524</v>
      </c>
      <c r="D6" s="85">
        <v>4</v>
      </c>
      <c r="E6" s="84">
        <v>5</v>
      </c>
      <c r="F6" s="84">
        <v>6</v>
      </c>
      <c r="G6" s="86" t="s">
        <v>525</v>
      </c>
      <c r="H6" s="84">
        <v>8</v>
      </c>
      <c r="I6" s="84">
        <v>9</v>
      </c>
      <c r="J6" s="84">
        <v>10</v>
      </c>
      <c r="K6" s="84">
        <v>11</v>
      </c>
      <c r="L6" s="84">
        <v>12</v>
      </c>
      <c r="M6" s="84">
        <v>13</v>
      </c>
      <c r="N6" s="84">
        <v>14</v>
      </c>
      <c r="O6" s="84">
        <v>15</v>
      </c>
      <c r="P6" s="84">
        <v>16</v>
      </c>
      <c r="Q6" s="84">
        <v>17</v>
      </c>
      <c r="R6" s="84">
        <v>18</v>
      </c>
      <c r="S6" s="84">
        <v>19</v>
      </c>
    </row>
    <row r="7" ht="19.5" customHeight="1" spans="1:19">
      <c r="A7" s="66" t="s">
        <v>508</v>
      </c>
      <c r="B7" s="87"/>
      <c r="C7" s="88" t="s">
        <v>147</v>
      </c>
      <c r="D7" s="88" t="s">
        <v>147</v>
      </c>
      <c r="E7" s="89" t="s">
        <v>147</v>
      </c>
      <c r="F7" s="89" t="s">
        <v>147</v>
      </c>
      <c r="G7" s="89"/>
      <c r="H7" s="88" t="s">
        <v>147</v>
      </c>
      <c r="I7" s="88" t="s">
        <v>147</v>
      </c>
      <c r="J7" s="88" t="s">
        <v>147</v>
      </c>
      <c r="K7" s="88" t="s">
        <v>147</v>
      </c>
      <c r="L7" s="88" t="s">
        <v>147</v>
      </c>
      <c r="M7" s="88" t="s">
        <v>147</v>
      </c>
      <c r="N7" s="88" t="s">
        <v>147</v>
      </c>
      <c r="O7" s="88" t="s">
        <v>147</v>
      </c>
      <c r="P7" s="88" t="s">
        <v>147</v>
      </c>
      <c r="Q7" s="88" t="s">
        <v>147</v>
      </c>
      <c r="R7" s="88" t="s">
        <v>147</v>
      </c>
      <c r="S7" s="88" t="s">
        <v>147</v>
      </c>
    </row>
    <row r="8" ht="19.5" customHeight="1" spans="1:19">
      <c r="A8" s="21"/>
      <c r="B8" s="21"/>
      <c r="C8" s="88" t="s">
        <v>147</v>
      </c>
      <c r="D8" s="88" t="s">
        <v>147</v>
      </c>
      <c r="E8" s="89" t="s">
        <v>147</v>
      </c>
      <c r="F8" s="89" t="s">
        <v>147</v>
      </c>
      <c r="G8" s="89"/>
      <c r="H8" s="88" t="s">
        <v>147</v>
      </c>
      <c r="I8" s="88" t="s">
        <v>147</v>
      </c>
      <c r="J8" s="88" t="s">
        <v>147</v>
      </c>
      <c r="K8" s="88" t="s">
        <v>147</v>
      </c>
      <c r="L8" s="88" t="s">
        <v>147</v>
      </c>
      <c r="M8" s="88" t="s">
        <v>147</v>
      </c>
      <c r="N8" s="88" t="s">
        <v>147</v>
      </c>
      <c r="O8" s="88" t="s">
        <v>147</v>
      </c>
      <c r="P8" s="88" t="s">
        <v>147</v>
      </c>
      <c r="Q8" s="88" t="s">
        <v>147</v>
      </c>
      <c r="R8" s="88" t="s">
        <v>147</v>
      </c>
      <c r="S8" s="88" t="s">
        <v>147</v>
      </c>
    </row>
    <row r="9" ht="19.5" customHeight="1" spans="1:19">
      <c r="A9" s="68"/>
      <c r="B9" s="68"/>
      <c r="C9" s="88"/>
      <c r="D9" s="88"/>
      <c r="E9" s="89"/>
      <c r="F9" s="89"/>
      <c r="G9" s="89"/>
      <c r="H9" s="88"/>
      <c r="I9" s="88"/>
      <c r="J9" s="88"/>
      <c r="K9" s="88"/>
      <c r="L9" s="88"/>
      <c r="M9" s="88"/>
      <c r="N9" s="88"/>
      <c r="O9" s="88"/>
      <c r="P9" s="88"/>
      <c r="Q9" s="88"/>
      <c r="R9" s="88"/>
      <c r="S9" s="88"/>
    </row>
    <row r="10" ht="19.5" customHeight="1" spans="1:19">
      <c r="A10" s="21"/>
      <c r="B10" s="21"/>
      <c r="C10" s="88"/>
      <c r="D10" s="88"/>
      <c r="E10" s="89"/>
      <c r="F10" s="89"/>
      <c r="G10" s="89"/>
      <c r="H10" s="88"/>
      <c r="I10" s="88"/>
      <c r="J10" s="88"/>
      <c r="K10" s="88"/>
      <c r="L10" s="88"/>
      <c r="M10" s="88"/>
      <c r="N10" s="88"/>
      <c r="O10" s="88"/>
      <c r="P10" s="88"/>
      <c r="Q10" s="88"/>
      <c r="R10" s="88"/>
      <c r="S10" s="88"/>
    </row>
    <row r="11" ht="19.5" customHeight="1" spans="1:19">
      <c r="A11" s="21"/>
      <c r="B11" s="21"/>
      <c r="C11" s="88"/>
      <c r="D11" s="88"/>
      <c r="E11" s="89"/>
      <c r="F11" s="89"/>
      <c r="G11" s="89"/>
      <c r="H11" s="88"/>
      <c r="I11" s="88"/>
      <c r="J11" s="88"/>
      <c r="K11" s="88"/>
      <c r="L11" s="88"/>
      <c r="M11" s="88"/>
      <c r="N11" s="88"/>
      <c r="O11" s="88"/>
      <c r="P11" s="88"/>
      <c r="Q11" s="88"/>
      <c r="R11" s="88"/>
      <c r="S11" s="88"/>
    </row>
    <row r="12" ht="19.5" customHeight="1" spans="1:19">
      <c r="A12" s="90" t="s">
        <v>75</v>
      </c>
      <c r="B12" s="91"/>
      <c r="C12" s="92" t="s">
        <v>147</v>
      </c>
      <c r="D12" s="92" t="s">
        <v>147</v>
      </c>
      <c r="E12" s="93" t="s">
        <v>147</v>
      </c>
      <c r="F12" s="93" t="s">
        <v>147</v>
      </c>
      <c r="G12" s="93"/>
      <c r="H12" s="92" t="s">
        <v>147</v>
      </c>
      <c r="I12" s="92" t="s">
        <v>147</v>
      </c>
      <c r="J12" s="92" t="s">
        <v>147</v>
      </c>
      <c r="K12" s="92" t="s">
        <v>147</v>
      </c>
      <c r="L12" s="92" t="s">
        <v>147</v>
      </c>
      <c r="M12" s="92" t="s">
        <v>147</v>
      </c>
      <c r="N12" s="92" t="s">
        <v>147</v>
      </c>
      <c r="O12" s="92" t="s">
        <v>147</v>
      </c>
      <c r="P12" s="92" t="s">
        <v>147</v>
      </c>
      <c r="Q12" s="92" t="s">
        <v>147</v>
      </c>
      <c r="R12" s="92" t="s">
        <v>147</v>
      </c>
      <c r="S12" s="92" t="s">
        <v>147</v>
      </c>
    </row>
    <row r="13" ht="20.25" customHeight="1" spans="1:2">
      <c r="A13" s="28" t="s">
        <v>509</v>
      </c>
      <c r="B13" s="28"/>
    </row>
  </sheetData>
  <sheetProtection formatCells="0" formatColumns="0" formatRows="0" insertRows="0" insertColumns="0" insertHyperlinks="0" deleteColumns="0" deleteRows="0" sort="0" autoFilter="0" pivotTables="0"/>
  <mergeCells count="7">
    <mergeCell ref="A2:S2"/>
    <mergeCell ref="A3:L3"/>
    <mergeCell ref="R3:S3"/>
    <mergeCell ref="C4:F4"/>
    <mergeCell ref="G4:S4"/>
    <mergeCell ref="A4:A5"/>
    <mergeCell ref="B4:B5"/>
  </mergeCells>
  <printOptions horizontalCentered="1"/>
  <pageMargins left="0.393700787401575" right="0.393700787401575" top="0.511811023622047" bottom="0.511811023622047"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10"/>
  <sheetViews>
    <sheetView showZeros="0" view="pageBreakPreview" zoomScaleNormal="100" workbookViewId="0">
      <pane xSplit="1" ySplit="5" topLeftCell="B6" activePane="bottomRight" state="frozen"/>
      <selection/>
      <selection pane="topRight"/>
      <selection pane="bottomLeft"/>
      <selection pane="bottomRight" activeCell="C7" sqref="C7"/>
    </sheetView>
  </sheetViews>
  <sheetFormatPr defaultColWidth="9.13888888888889" defaultRowHeight="12"/>
  <cols>
    <col min="1" max="1" width="28.1388888888889" style="28" customWidth="1"/>
    <col min="2" max="2" width="17.712962962963" style="28" customWidth="1"/>
    <col min="3" max="3" width="29" style="28" customWidth="1"/>
    <col min="4" max="6" width="17.712962962963" style="28" customWidth="1"/>
    <col min="7" max="7" width="17.712962962963" style="59" customWidth="1"/>
    <col min="8" max="8" width="17.712962962963" style="28" customWidth="1"/>
    <col min="9" max="10" width="17.712962962963" style="59" customWidth="1"/>
    <col min="11" max="11" width="17.712962962963" style="28" customWidth="1"/>
    <col min="12" max="16384" width="9.13888888888889" style="59"/>
  </cols>
  <sheetData>
    <row r="1" s="57" customFormat="1" customHeight="1" spans="1:11">
      <c r="A1" s="60"/>
      <c r="B1" s="60"/>
      <c r="C1" s="60"/>
      <c r="D1" s="60"/>
      <c r="E1" s="60"/>
      <c r="F1" s="60"/>
      <c r="H1" s="60"/>
      <c r="K1" s="70"/>
    </row>
    <row r="2" s="57" customFormat="1" ht="36" customHeight="1" spans="1:11">
      <c r="A2" s="61" t="s">
        <v>16</v>
      </c>
      <c r="B2" s="61"/>
      <c r="C2" s="61"/>
      <c r="D2" s="61"/>
      <c r="E2" s="61"/>
      <c r="F2" s="61"/>
      <c r="G2" s="61"/>
      <c r="H2" s="61"/>
      <c r="I2" s="61"/>
      <c r="J2" s="61"/>
      <c r="K2" s="61"/>
    </row>
    <row r="3" s="58" customFormat="1" ht="24" customHeight="1" spans="1:11">
      <c r="A3" s="62" t="str">
        <f>"单位名称："&amp;封面!$A$2</f>
        <v>单位名称：大理白族自治州民政精神病医院（大理白族自治州第四人民医院）</v>
      </c>
      <c r="B3" s="62"/>
      <c r="C3" s="63"/>
      <c r="D3" s="63"/>
      <c r="E3" s="63"/>
      <c r="F3" s="63"/>
      <c r="G3" s="58"/>
      <c r="H3" s="63"/>
      <c r="I3" s="58"/>
      <c r="K3" s="63"/>
    </row>
    <row r="4" ht="44.25" customHeight="1" spans="1:11">
      <c r="A4" s="64" t="s">
        <v>367</v>
      </c>
      <c r="B4" s="64" t="s">
        <v>210</v>
      </c>
      <c r="C4" s="64" t="s">
        <v>368</v>
      </c>
      <c r="D4" s="64" t="s">
        <v>369</v>
      </c>
      <c r="E4" s="64" t="s">
        <v>370</v>
      </c>
      <c r="F4" s="64" t="s">
        <v>371</v>
      </c>
      <c r="G4" s="65" t="s">
        <v>372</v>
      </c>
      <c r="H4" s="64" t="s">
        <v>373</v>
      </c>
      <c r="I4" s="65" t="s">
        <v>374</v>
      </c>
      <c r="J4" s="65" t="s">
        <v>375</v>
      </c>
      <c r="K4" s="64" t="s">
        <v>376</v>
      </c>
    </row>
    <row r="5" ht="14.25" customHeight="1" spans="1:11">
      <c r="A5" s="64">
        <v>1</v>
      </c>
      <c r="B5" s="64">
        <v>2</v>
      </c>
      <c r="C5" s="64">
        <v>3</v>
      </c>
      <c r="D5" s="64">
        <v>4</v>
      </c>
      <c r="E5" s="64">
        <v>5</v>
      </c>
      <c r="F5" s="64">
        <v>6</v>
      </c>
      <c r="G5" s="64">
        <v>7</v>
      </c>
      <c r="H5" s="64">
        <v>8</v>
      </c>
      <c r="I5" s="64">
        <v>9</v>
      </c>
      <c r="J5" s="64">
        <v>10</v>
      </c>
      <c r="K5" s="64">
        <v>11</v>
      </c>
    </row>
    <row r="6" ht="30" customHeight="1" spans="1:11">
      <c r="A6" s="66" t="s">
        <v>508</v>
      </c>
      <c r="B6" s="21"/>
      <c r="C6" s="21"/>
      <c r="D6" s="21"/>
      <c r="E6" s="21"/>
      <c r="F6" s="21"/>
      <c r="G6" s="67"/>
      <c r="H6" s="21"/>
      <c r="I6" s="67"/>
      <c r="J6" s="67"/>
      <c r="K6" s="21"/>
    </row>
    <row r="7" ht="30" customHeight="1" spans="1:11">
      <c r="A7" s="21"/>
      <c r="B7" s="21"/>
      <c r="C7" s="21"/>
      <c r="D7" s="21"/>
      <c r="E7" s="21"/>
      <c r="F7" s="21"/>
      <c r="G7" s="67"/>
      <c r="H7" s="21"/>
      <c r="I7" s="67"/>
      <c r="J7" s="67"/>
      <c r="K7" s="21"/>
    </row>
    <row r="8" ht="30" customHeight="1" spans="1:11">
      <c r="A8" s="68"/>
      <c r="B8" s="68"/>
      <c r="C8" s="21"/>
      <c r="D8" s="21"/>
      <c r="E8" s="21"/>
      <c r="F8" s="21"/>
      <c r="G8" s="67"/>
      <c r="H8" s="21"/>
      <c r="I8" s="67"/>
      <c r="J8" s="67"/>
      <c r="K8" s="21"/>
    </row>
    <row r="9" ht="30" customHeight="1" spans="1:11">
      <c r="A9" s="69"/>
      <c r="B9" s="69"/>
      <c r="C9" s="21"/>
      <c r="D9" s="21"/>
      <c r="E9" s="21"/>
      <c r="F9" s="21"/>
      <c r="G9" s="67"/>
      <c r="H9" s="21"/>
      <c r="I9" s="67"/>
      <c r="J9" s="67"/>
      <c r="K9" s="21"/>
    </row>
    <row r="10" ht="17.25" customHeight="1" spans="1:3">
      <c r="A10" s="28" t="s">
        <v>509</v>
      </c>
      <c r="C10" s="29"/>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2"/>
  <sheetViews>
    <sheetView showZeros="0" view="pageBreakPreview" zoomScaleNormal="115" workbookViewId="0">
      <pane xSplit="1" ySplit="6" topLeftCell="B7" activePane="bottomRight" state="frozen"/>
      <selection/>
      <selection pane="topRight"/>
      <selection pane="bottomLeft"/>
      <selection pane="bottomRight" activeCell="F9" sqref="F9"/>
    </sheetView>
  </sheetViews>
  <sheetFormatPr defaultColWidth="9.13888888888889" defaultRowHeight="12" outlineLevelCol="7"/>
  <cols>
    <col min="1" max="5" width="31.4259259259259" style="1" customWidth="1"/>
    <col min="6" max="8" width="16.712962962963" style="1" customWidth="1"/>
    <col min="9" max="16384" width="9.13888888888889" style="1"/>
  </cols>
  <sheetData>
    <row r="1" s="38" customFormat="1" spans="8:8">
      <c r="H1" s="39"/>
    </row>
    <row r="2" s="38" customFormat="1" ht="26.4" spans="1:8">
      <c r="A2" s="40" t="s">
        <v>17</v>
      </c>
      <c r="B2" s="40"/>
      <c r="C2" s="40"/>
      <c r="D2" s="40"/>
      <c r="E2" s="40"/>
      <c r="F2" s="40"/>
      <c r="G2" s="40"/>
      <c r="H2" s="40"/>
    </row>
    <row r="3" s="38" customFormat="1" ht="24" customHeight="1" spans="1:8">
      <c r="A3" s="41" t="str">
        <f>"单位名称："&amp;封面!$A$2</f>
        <v>单位名称：大理白族自治州民政精神病医院（大理白族自治州第四人民医院）</v>
      </c>
      <c r="B3" s="41"/>
      <c r="G3" s="42" t="s">
        <v>20</v>
      </c>
      <c r="H3" s="42"/>
    </row>
    <row r="4" ht="18" customHeight="1" spans="1:8">
      <c r="A4" s="43" t="s">
        <v>209</v>
      </c>
      <c r="B4" s="43" t="s">
        <v>526</v>
      </c>
      <c r="C4" s="43" t="s">
        <v>527</v>
      </c>
      <c r="D4" s="43" t="s">
        <v>528</v>
      </c>
      <c r="E4" s="43" t="s">
        <v>529</v>
      </c>
      <c r="F4" s="43" t="s">
        <v>530</v>
      </c>
      <c r="G4" s="43"/>
      <c r="H4" s="43"/>
    </row>
    <row r="5" ht="18" customHeight="1" spans="1:8">
      <c r="A5" s="43"/>
      <c r="B5" s="43"/>
      <c r="C5" s="43"/>
      <c r="D5" s="43"/>
      <c r="E5" s="43"/>
      <c r="F5" s="44" t="s">
        <v>478</v>
      </c>
      <c r="G5" s="44" t="s">
        <v>531</v>
      </c>
      <c r="H5" s="44" t="s">
        <v>532</v>
      </c>
    </row>
    <row r="6" ht="21" customHeight="1" spans="1:8">
      <c r="A6" s="45">
        <v>1</v>
      </c>
      <c r="B6" s="45">
        <v>2</v>
      </c>
      <c r="C6" s="45">
        <v>3</v>
      </c>
      <c r="D6" s="45">
        <v>4</v>
      </c>
      <c r="E6" s="45">
        <v>5</v>
      </c>
      <c r="F6" s="45">
        <v>6</v>
      </c>
      <c r="G6" s="45">
        <v>7</v>
      </c>
      <c r="H6" s="45">
        <v>8</v>
      </c>
    </row>
    <row r="7" ht="30" customHeight="1" spans="1:8">
      <c r="A7" s="46" t="s">
        <v>0</v>
      </c>
      <c r="B7" s="46"/>
      <c r="C7" s="46"/>
      <c r="D7" s="46"/>
      <c r="E7" s="47"/>
      <c r="F7" s="48">
        <v>8</v>
      </c>
      <c r="G7" s="49"/>
      <c r="H7" s="50">
        <v>9200</v>
      </c>
    </row>
    <row r="8" ht="30" customHeight="1" spans="1:8">
      <c r="A8" s="46"/>
      <c r="B8" s="46" t="s">
        <v>533</v>
      </c>
      <c r="C8" s="46" t="s">
        <v>489</v>
      </c>
      <c r="D8" s="46" t="s">
        <v>488</v>
      </c>
      <c r="E8" s="51" t="s">
        <v>490</v>
      </c>
      <c r="F8" s="48">
        <v>2</v>
      </c>
      <c r="G8" s="50">
        <v>1500</v>
      </c>
      <c r="H8" s="50">
        <v>3000</v>
      </c>
    </row>
    <row r="9" ht="30" customHeight="1" spans="1:8">
      <c r="A9" s="52"/>
      <c r="B9" s="46" t="s">
        <v>533</v>
      </c>
      <c r="C9" s="46" t="s">
        <v>492</v>
      </c>
      <c r="D9" s="46" t="s">
        <v>491</v>
      </c>
      <c r="E9" s="51" t="s">
        <v>490</v>
      </c>
      <c r="F9" s="48">
        <v>1</v>
      </c>
      <c r="G9" s="50">
        <v>1200</v>
      </c>
      <c r="H9" s="50">
        <v>1200</v>
      </c>
    </row>
    <row r="10" ht="30" customHeight="1" spans="1:8">
      <c r="A10" s="52"/>
      <c r="B10" s="46" t="s">
        <v>533</v>
      </c>
      <c r="C10" s="46" t="s">
        <v>534</v>
      </c>
      <c r="D10" s="46" t="s">
        <v>535</v>
      </c>
      <c r="E10" s="51" t="s">
        <v>490</v>
      </c>
      <c r="F10" s="48">
        <v>5</v>
      </c>
      <c r="G10" s="50">
        <v>1000</v>
      </c>
      <c r="H10" s="50">
        <v>5000</v>
      </c>
    </row>
    <row r="11" ht="30" customHeight="1" spans="1:8">
      <c r="A11" s="53" t="s">
        <v>75</v>
      </c>
      <c r="B11" s="54"/>
      <c r="C11" s="54"/>
      <c r="D11" s="54"/>
      <c r="E11" s="54"/>
      <c r="F11" s="54"/>
      <c r="G11" s="55"/>
      <c r="H11" s="56">
        <v>9200</v>
      </c>
    </row>
    <row r="12" ht="22.5" customHeight="1" spans="1:2">
      <c r="A12" s="28"/>
      <c r="B12" s="29"/>
    </row>
  </sheetData>
  <sheetProtection formatCells="0" formatColumns="0" formatRows="0" insertRows="0" insertColumns="0" insertHyperlinks="0" deleteColumns="0" deleteRows="0" sort="0" autoFilter="0" pivotTables="0"/>
  <mergeCells count="9">
    <mergeCell ref="A2:H2"/>
    <mergeCell ref="G3:H3"/>
    <mergeCell ref="F4:H4"/>
    <mergeCell ref="A11:G11"/>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3"/>
  <sheetViews>
    <sheetView showZeros="0" view="pageBreakPreview" zoomScaleNormal="100" workbookViewId="0">
      <pane xSplit="1" ySplit="6" topLeftCell="B7" activePane="bottomRight" state="frozen"/>
      <selection/>
      <selection pane="topRight"/>
      <selection pane="bottomLeft"/>
      <selection pane="bottomRight" activeCell="C6" sqref="C6"/>
    </sheetView>
  </sheetViews>
  <sheetFormatPr defaultColWidth="9.13888888888889" defaultRowHeight="14.25" customHeight="1"/>
  <cols>
    <col min="1" max="1" width="18.2777777777778" style="2" customWidth="1"/>
    <col min="2" max="2" width="31.8518518518519" style="2" customWidth="1"/>
    <col min="3" max="3" width="23.8518518518519" style="2" customWidth="1"/>
    <col min="4" max="4" width="15.1388888888889" style="2" customWidth="1"/>
    <col min="5" max="5" width="17.712962962963" style="2" customWidth="1"/>
    <col min="6" max="6" width="15.1388888888889" style="2" customWidth="1"/>
    <col min="7" max="7" width="17.712962962963" style="2" customWidth="1"/>
    <col min="8" max="11" width="15.4259259259259" style="2" customWidth="1"/>
    <col min="12" max="16384" width="9.13888888888889" style="2"/>
  </cols>
  <sheetData>
    <row r="1" ht="13.5" customHeight="1" spans="4:11">
      <c r="D1" s="3"/>
      <c r="E1" s="3"/>
      <c r="F1" s="3"/>
      <c r="G1" s="3"/>
      <c r="H1" s="4"/>
      <c r="I1" s="4"/>
      <c r="J1" s="4"/>
      <c r="K1" s="5"/>
    </row>
    <row r="2" ht="27" customHeight="1" spans="1:11">
      <c r="A2" s="6" t="s">
        <v>18</v>
      </c>
      <c r="B2" s="6"/>
      <c r="C2" s="6"/>
      <c r="D2" s="6"/>
      <c r="E2" s="6"/>
      <c r="F2" s="6"/>
      <c r="G2" s="6"/>
      <c r="H2" s="6"/>
      <c r="I2" s="6"/>
      <c r="J2" s="6"/>
      <c r="K2" s="6"/>
    </row>
    <row r="3" ht="22.5" customHeight="1" spans="1:11">
      <c r="A3" s="7" t="str">
        <f>"单位名称："&amp;封面!$A$2</f>
        <v>单位名称：大理白族自治州民政精神病医院（大理白族自治州第四人民医院）</v>
      </c>
      <c r="B3" s="8"/>
      <c r="C3" s="8"/>
      <c r="D3" s="8"/>
      <c r="E3" s="8"/>
      <c r="F3" s="8"/>
      <c r="G3" s="8"/>
      <c r="H3" s="8"/>
      <c r="I3" s="8"/>
      <c r="J3" s="8"/>
      <c r="K3" s="10" t="s">
        <v>20</v>
      </c>
    </row>
    <row r="4" ht="35.25" customHeight="1" spans="1:11">
      <c r="A4" s="11" t="s">
        <v>321</v>
      </c>
      <c r="B4" s="11" t="s">
        <v>211</v>
      </c>
      <c r="C4" s="11" t="s">
        <v>322</v>
      </c>
      <c r="D4" s="12" t="s">
        <v>212</v>
      </c>
      <c r="E4" s="12" t="s">
        <v>213</v>
      </c>
      <c r="F4" s="12" t="s">
        <v>323</v>
      </c>
      <c r="G4" s="12" t="s">
        <v>324</v>
      </c>
      <c r="H4" s="13" t="s">
        <v>536</v>
      </c>
      <c r="I4" s="13"/>
      <c r="J4" s="13"/>
      <c r="K4" s="13"/>
    </row>
    <row r="5" ht="35.25" customHeight="1" spans="1:11">
      <c r="A5" s="11"/>
      <c r="B5" s="11"/>
      <c r="C5" s="11"/>
      <c r="D5" s="12"/>
      <c r="E5" s="12"/>
      <c r="F5" s="12"/>
      <c r="G5" s="12"/>
      <c r="H5" s="13" t="s">
        <v>75</v>
      </c>
      <c r="I5" s="12" t="s">
        <v>78</v>
      </c>
      <c r="J5" s="12" t="s">
        <v>79</v>
      </c>
      <c r="K5" s="12" t="s">
        <v>80</v>
      </c>
    </row>
    <row r="6" ht="15.95" customHeight="1" spans="1:11">
      <c r="A6" s="30">
        <v>1</v>
      </c>
      <c r="B6" s="30">
        <v>2</v>
      </c>
      <c r="C6" s="30">
        <v>3</v>
      </c>
      <c r="D6" s="30">
        <v>4</v>
      </c>
      <c r="E6" s="30">
        <v>5</v>
      </c>
      <c r="F6" s="30">
        <v>6</v>
      </c>
      <c r="G6" s="30">
        <v>7</v>
      </c>
      <c r="H6" s="30">
        <v>8</v>
      </c>
      <c r="I6" s="30">
        <v>9</v>
      </c>
      <c r="J6" s="37">
        <v>10</v>
      </c>
      <c r="K6" s="37">
        <v>11</v>
      </c>
    </row>
    <row r="7" ht="35.25" customHeight="1" spans="1:11">
      <c r="A7" s="31" t="s">
        <v>508</v>
      </c>
      <c r="B7" s="32" t="s">
        <v>147</v>
      </c>
      <c r="C7" s="33"/>
      <c r="D7" s="33"/>
      <c r="E7" s="33"/>
      <c r="F7" s="33"/>
      <c r="G7" s="33"/>
      <c r="H7" s="34" t="s">
        <v>147</v>
      </c>
      <c r="I7" s="34" t="s">
        <v>147</v>
      </c>
      <c r="J7" s="34" t="s">
        <v>147</v>
      </c>
      <c r="K7" s="34"/>
    </row>
    <row r="8" ht="35.25" customHeight="1" spans="1:11">
      <c r="A8" s="33"/>
      <c r="B8" s="32"/>
      <c r="C8" s="33"/>
      <c r="D8" s="33"/>
      <c r="E8" s="33"/>
      <c r="F8" s="33"/>
      <c r="G8" s="33"/>
      <c r="H8" s="34"/>
      <c r="I8" s="34"/>
      <c r="J8" s="34"/>
      <c r="K8" s="34"/>
    </row>
    <row r="9" ht="35.25" customHeight="1" spans="1:11">
      <c r="A9" s="33"/>
      <c r="B9" s="32"/>
      <c r="C9" s="33"/>
      <c r="D9" s="33"/>
      <c r="E9" s="33"/>
      <c r="F9" s="33"/>
      <c r="G9" s="33"/>
      <c r="H9" s="34"/>
      <c r="I9" s="34"/>
      <c r="J9" s="34"/>
      <c r="K9" s="34"/>
    </row>
    <row r="10" ht="35.25" customHeight="1" spans="1:11">
      <c r="A10" s="33"/>
      <c r="B10" s="32"/>
      <c r="C10" s="33"/>
      <c r="D10" s="33"/>
      <c r="E10" s="33"/>
      <c r="F10" s="33"/>
      <c r="G10" s="33"/>
      <c r="H10" s="34"/>
      <c r="I10" s="34"/>
      <c r="J10" s="34"/>
      <c r="K10" s="34"/>
    </row>
    <row r="11" ht="35.25" customHeight="1" spans="1:11">
      <c r="A11" s="32" t="s">
        <v>147</v>
      </c>
      <c r="B11" s="32" t="s">
        <v>147</v>
      </c>
      <c r="C11" s="32" t="s">
        <v>147</v>
      </c>
      <c r="D11" s="32" t="s">
        <v>147</v>
      </c>
      <c r="E11" s="32" t="s">
        <v>147</v>
      </c>
      <c r="F11" s="32" t="s">
        <v>147</v>
      </c>
      <c r="G11" s="32" t="s">
        <v>147</v>
      </c>
      <c r="H11" s="27" t="s">
        <v>147</v>
      </c>
      <c r="I11" s="27" t="s">
        <v>147</v>
      </c>
      <c r="J11" s="27" t="s">
        <v>147</v>
      </c>
      <c r="K11" s="27"/>
    </row>
    <row r="12" ht="35.25" customHeight="1" spans="1:11">
      <c r="A12" s="35" t="s">
        <v>148</v>
      </c>
      <c r="B12" s="36"/>
      <c r="C12" s="36"/>
      <c r="D12" s="36"/>
      <c r="E12" s="36"/>
      <c r="F12" s="36"/>
      <c r="G12" s="36"/>
      <c r="H12" s="27" t="s">
        <v>147</v>
      </c>
      <c r="I12" s="27" t="s">
        <v>147</v>
      </c>
      <c r="J12" s="27" t="s">
        <v>147</v>
      </c>
      <c r="K12" s="27"/>
    </row>
    <row r="13" s="1" customFormat="1" ht="29.25" customHeight="1" spans="1:2">
      <c r="A13" s="28" t="s">
        <v>509</v>
      </c>
      <c r="B13" s="29"/>
    </row>
  </sheetData>
  <mergeCells count="10">
    <mergeCell ref="A2:K2"/>
    <mergeCell ref="H4:K4"/>
    <mergeCell ref="A12:G1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1"/>
  <sheetViews>
    <sheetView showZeros="0" tabSelected="1" view="pageBreakPreview" zoomScaleNormal="100" workbookViewId="0">
      <pane xSplit="1" ySplit="6" topLeftCell="B7" activePane="bottomRight" state="frozen"/>
      <selection/>
      <selection pane="topRight"/>
      <selection pane="bottomLeft"/>
      <selection pane="bottomRight" activeCell="F7" sqref="F7"/>
    </sheetView>
  </sheetViews>
  <sheetFormatPr defaultColWidth="9.13888888888889" defaultRowHeight="14.25" customHeight="1" outlineLevelCol="6"/>
  <cols>
    <col min="1" max="7" width="25.4259259259259" style="2" customWidth="1"/>
    <col min="8" max="16384" width="9.13888888888889" style="2"/>
  </cols>
  <sheetData>
    <row r="1" ht="13.5" customHeight="1" spans="4:7">
      <c r="D1" s="3"/>
      <c r="E1" s="4"/>
      <c r="F1" s="4"/>
      <c r="G1" s="5"/>
    </row>
    <row r="2" ht="27" customHeight="1" spans="1:7">
      <c r="A2" s="6" t="s">
        <v>19</v>
      </c>
      <c r="B2" s="6"/>
      <c r="C2" s="6"/>
      <c r="D2" s="6"/>
      <c r="E2" s="6"/>
      <c r="F2" s="6"/>
      <c r="G2" s="6"/>
    </row>
    <row r="3" ht="24" customHeight="1" spans="1:7">
      <c r="A3" s="7" t="str">
        <f>"单位名称："&amp;封面!$A$2</f>
        <v>单位名称：大理白族自治州民政精神病医院（大理白族自治州第四人民医院）</v>
      </c>
      <c r="B3" s="8"/>
      <c r="C3" s="8"/>
      <c r="D3" s="8"/>
      <c r="E3" s="9"/>
      <c r="F3" s="9"/>
      <c r="G3" s="10" t="s">
        <v>20</v>
      </c>
    </row>
    <row r="4" ht="31.5" customHeight="1" spans="1:7">
      <c r="A4" s="11" t="s">
        <v>209</v>
      </c>
      <c r="B4" s="11" t="s">
        <v>321</v>
      </c>
      <c r="C4" s="11" t="s">
        <v>211</v>
      </c>
      <c r="D4" s="12" t="s">
        <v>537</v>
      </c>
      <c r="E4" s="13" t="s">
        <v>78</v>
      </c>
      <c r="F4" s="13"/>
      <c r="G4" s="13"/>
    </row>
    <row r="5" ht="31.5" customHeight="1" spans="1:7">
      <c r="A5" s="11"/>
      <c r="B5" s="11"/>
      <c r="C5" s="11"/>
      <c r="D5" s="12"/>
      <c r="E5" s="13" t="s">
        <v>538</v>
      </c>
      <c r="F5" s="13" t="s">
        <v>539</v>
      </c>
      <c r="G5" s="13" t="s">
        <v>540</v>
      </c>
    </row>
    <row r="6" ht="15" customHeight="1" spans="1:7">
      <c r="A6" s="14">
        <v>1</v>
      </c>
      <c r="B6" s="14">
        <v>2</v>
      </c>
      <c r="C6" s="14">
        <v>3</v>
      </c>
      <c r="D6" s="14">
        <v>4</v>
      </c>
      <c r="E6" s="14">
        <v>5</v>
      </c>
      <c r="F6" s="14">
        <v>6</v>
      </c>
      <c r="G6" s="14">
        <v>7</v>
      </c>
    </row>
    <row r="7" ht="54" customHeight="1" spans="1:7">
      <c r="A7" s="15" t="s">
        <v>0</v>
      </c>
      <c r="B7" s="16"/>
      <c r="C7" s="16"/>
      <c r="D7" s="17"/>
      <c r="E7" s="18">
        <v>6000</v>
      </c>
      <c r="F7" s="18"/>
      <c r="G7" s="18"/>
    </row>
    <row r="8" ht="31.5" customHeight="1" spans="1:7">
      <c r="A8" s="15"/>
      <c r="B8" s="15" t="s">
        <v>351</v>
      </c>
      <c r="C8" s="15" t="s">
        <v>353</v>
      </c>
      <c r="D8" s="19" t="s">
        <v>541</v>
      </c>
      <c r="E8" s="20">
        <v>6000</v>
      </c>
      <c r="F8" s="20"/>
      <c r="G8" s="20"/>
    </row>
    <row r="9" ht="31.5" customHeight="1" spans="1:7">
      <c r="A9" s="21"/>
      <c r="B9" s="21"/>
      <c r="C9" s="21"/>
      <c r="D9" s="22"/>
      <c r="E9" s="23"/>
      <c r="F9" s="23"/>
      <c r="G9" s="24"/>
    </row>
    <row r="10" ht="31.5" customHeight="1" spans="1:7">
      <c r="A10" s="25" t="s">
        <v>75</v>
      </c>
      <c r="B10" s="26" t="s">
        <v>147</v>
      </c>
      <c r="C10" s="26"/>
      <c r="D10" s="26"/>
      <c r="E10" s="18">
        <v>6000</v>
      </c>
      <c r="F10" s="27" t="s">
        <v>147</v>
      </c>
      <c r="G10" s="27" t="s">
        <v>147</v>
      </c>
    </row>
    <row r="11" s="1" customFormat="1" ht="18" customHeight="1" spans="1:2">
      <c r="A11" s="28"/>
      <c r="B11" s="29"/>
    </row>
  </sheetData>
  <mergeCells count="7">
    <mergeCell ref="A2:G2"/>
    <mergeCell ref="E4:G4"/>
    <mergeCell ref="A10:D10"/>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9"/>
  <sheetViews>
    <sheetView showGridLines="0" view="pageBreakPreview" zoomScaleNormal="100" workbookViewId="0">
      <selection activeCell="A11" sqref="A11"/>
    </sheetView>
  </sheetViews>
  <sheetFormatPr defaultColWidth="0" defaultRowHeight="15" zeroHeight="1"/>
  <cols>
    <col min="1" max="1" width="75.712962962963" style="282" customWidth="1"/>
    <col min="2" max="16384" width="9.13888888888889" style="283" hidden="1"/>
  </cols>
  <sheetData>
    <row r="1" ht="41.25" customHeight="1" spans="1:1">
      <c r="A1" s="284" t="s">
        <v>2</v>
      </c>
    </row>
    <row r="2" spans="1:1">
      <c r="A2" s="285"/>
    </row>
    <row r="3" ht="27" customHeight="1" spans="1:1">
      <c r="A3" s="286" t="s">
        <v>3</v>
      </c>
    </row>
    <row r="4" ht="27" customHeight="1" spans="1:1">
      <c r="A4" s="286" t="s">
        <v>4</v>
      </c>
    </row>
    <row r="5" ht="27" customHeight="1" spans="1:1">
      <c r="A5" s="286" t="s">
        <v>5</v>
      </c>
    </row>
    <row r="6" ht="27" customHeight="1" spans="1:1">
      <c r="A6" s="286" t="s">
        <v>6</v>
      </c>
    </row>
    <row r="7" ht="27" customHeight="1" spans="1:1">
      <c r="A7" s="286" t="s">
        <v>7</v>
      </c>
    </row>
    <row r="8" ht="27" customHeight="1" spans="1:1">
      <c r="A8" s="286" t="s">
        <v>8</v>
      </c>
    </row>
    <row r="9" ht="27" customHeight="1" spans="1:1">
      <c r="A9" s="286" t="s">
        <v>9</v>
      </c>
    </row>
    <row r="10" ht="27" customHeight="1" spans="1:1">
      <c r="A10" s="286" t="s">
        <v>10</v>
      </c>
    </row>
    <row r="11" ht="27" customHeight="1" spans="1:1">
      <c r="A11" s="286" t="s">
        <v>11</v>
      </c>
    </row>
    <row r="12" ht="27" customHeight="1" spans="1:1">
      <c r="A12" s="286" t="s">
        <v>12</v>
      </c>
    </row>
    <row r="13" ht="27" customHeight="1" spans="1:1">
      <c r="A13" s="286" t="s">
        <v>13</v>
      </c>
    </row>
    <row r="14" ht="27" customHeight="1" spans="1:1">
      <c r="A14" s="286" t="s">
        <v>14</v>
      </c>
    </row>
    <row r="15" ht="27" customHeight="1" spans="1:1">
      <c r="A15" s="286" t="s">
        <v>15</v>
      </c>
    </row>
    <row r="16" ht="27" customHeight="1" spans="1:1">
      <c r="A16" s="286" t="s">
        <v>16</v>
      </c>
    </row>
    <row r="17" ht="27" customHeight="1" spans="1:1">
      <c r="A17" s="286" t="s">
        <v>17</v>
      </c>
    </row>
    <row r="18" ht="27" customHeight="1" spans="1:1">
      <c r="A18" s="286" t="s">
        <v>18</v>
      </c>
    </row>
    <row r="19" ht="27" customHeight="1" spans="1:1">
      <c r="A19" s="286" t="s">
        <v>19</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Q39"/>
  <sheetViews>
    <sheetView showZeros="0" view="pageBreakPreview" zoomScaleNormal="100" workbookViewId="0">
      <pane xSplit="1" ySplit="6" topLeftCell="B25" activePane="bottomRight" state="frozen"/>
      <selection/>
      <selection pane="topRight"/>
      <selection pane="bottomLeft"/>
      <selection pane="bottomRight" activeCell="B35" sqref="B35"/>
    </sheetView>
  </sheetViews>
  <sheetFormatPr defaultColWidth="0" defaultRowHeight="12" zeroHeight="1"/>
  <cols>
    <col min="1" max="1" width="35.1388888888889" style="29" customWidth="1"/>
    <col min="2" max="2" width="20.712962962963" style="29" customWidth="1"/>
    <col min="3" max="3" width="35.1388888888889" style="29" customWidth="1"/>
    <col min="4" max="4" width="20.712962962963" style="29" customWidth="1"/>
    <col min="5" max="5" width="11.2685185185185" style="59" hidden="1"/>
    <col min="6" max="8" width="8" style="59" hidden="1"/>
    <col min="9" max="10" width="11.2685185185185" style="59" hidden="1"/>
    <col min="11" max="14" width="8" style="59" hidden="1"/>
    <col min="15" max="15" width="9.73148148148148" style="59" hidden="1"/>
    <col min="16" max="16" width="9" style="59" hidden="1"/>
    <col min="17" max="16384" width="8" style="59" hidden="1"/>
  </cols>
  <sheetData>
    <row r="1" s="57" customFormat="1" customHeight="1" spans="1:4">
      <c r="A1" s="71"/>
      <c r="B1" s="71"/>
      <c r="C1" s="71"/>
      <c r="D1" s="275"/>
    </row>
    <row r="2" s="274" customFormat="1" ht="36" customHeight="1" spans="1:4">
      <c r="A2" s="61" t="s">
        <v>3</v>
      </c>
      <c r="B2" s="276"/>
      <c r="C2" s="276"/>
      <c r="D2" s="276"/>
    </row>
    <row r="3" s="58" customFormat="1" ht="24" customHeight="1" spans="1:4">
      <c r="A3" s="277" t="str">
        <f>"单位名称："&amp;封面!$A$2</f>
        <v>单位名称：大理白族自治州民政精神病医院（大理白族自治州第四人民医院）</v>
      </c>
      <c r="B3" s="277"/>
      <c r="C3" s="278"/>
      <c r="D3" s="144" t="s">
        <v>20</v>
      </c>
    </row>
    <row r="4" ht="19.5" customHeight="1" spans="1:4">
      <c r="A4" s="65" t="s">
        <v>21</v>
      </c>
      <c r="B4" s="65"/>
      <c r="C4" s="65" t="s">
        <v>22</v>
      </c>
      <c r="D4" s="65"/>
    </row>
    <row r="5" ht="22" customHeight="1" spans="1:4">
      <c r="A5" s="65" t="s">
        <v>23</v>
      </c>
      <c r="B5" s="65" t="s">
        <v>24</v>
      </c>
      <c r="C5" s="65" t="s">
        <v>25</v>
      </c>
      <c r="D5" s="65" t="s">
        <v>24</v>
      </c>
    </row>
    <row r="6" ht="19.5" customHeight="1" spans="1:4">
      <c r="A6" s="65"/>
      <c r="B6" s="65"/>
      <c r="C6" s="65"/>
      <c r="D6" s="65"/>
    </row>
    <row r="7" ht="34" customHeight="1" spans="1:4">
      <c r="A7" s="108" t="s">
        <v>26</v>
      </c>
      <c r="B7" s="241">
        <v>14623326.41</v>
      </c>
      <c r="C7" s="108" t="s">
        <v>27</v>
      </c>
      <c r="D7" s="241"/>
    </row>
    <row r="8" ht="34" customHeight="1" spans="1:4">
      <c r="A8" s="108" t="s">
        <v>28</v>
      </c>
      <c r="B8" s="241"/>
      <c r="C8" s="108" t="s">
        <v>29</v>
      </c>
      <c r="D8" s="241"/>
    </row>
    <row r="9" ht="34" customHeight="1" spans="1:17">
      <c r="A9" s="108" t="s">
        <v>30</v>
      </c>
      <c r="B9" s="268"/>
      <c r="C9" s="108" t="s">
        <v>31</v>
      </c>
      <c r="D9" s="20"/>
      <c r="E9" s="20">
        <v>14623326.41</v>
      </c>
      <c r="I9" s="20">
        <v>12499557</v>
      </c>
      <c r="J9" s="20">
        <v>12499557</v>
      </c>
      <c r="O9" s="59">
        <v>1689548.08</v>
      </c>
      <c r="P9" s="20">
        <v>339548.08</v>
      </c>
      <c r="Q9" s="59">
        <v>1350000</v>
      </c>
    </row>
    <row r="10" ht="34" customHeight="1" spans="1:4">
      <c r="A10" s="108" t="s">
        <v>32</v>
      </c>
      <c r="B10" s="241"/>
      <c r="C10" s="108" t="s">
        <v>33</v>
      </c>
      <c r="D10" s="241"/>
    </row>
    <row r="11" ht="34" customHeight="1" spans="1:4">
      <c r="A11" s="108" t="s">
        <v>34</v>
      </c>
      <c r="B11" s="253">
        <f>SUM(B12:B16)</f>
        <v>12499557</v>
      </c>
      <c r="C11" s="108" t="s">
        <v>35</v>
      </c>
      <c r="D11" s="241"/>
    </row>
    <row r="12" ht="34" customHeight="1" spans="1:17">
      <c r="A12" s="279" t="s">
        <v>36</v>
      </c>
      <c r="B12" s="241">
        <v>12499557</v>
      </c>
      <c r="C12" s="108" t="s">
        <v>37</v>
      </c>
      <c r="D12" s="20"/>
      <c r="E12" s="20">
        <v>14623326.41</v>
      </c>
      <c r="I12" s="20">
        <v>12499557</v>
      </c>
      <c r="J12" s="20">
        <v>12499557</v>
      </c>
      <c r="O12" s="59">
        <v>1689548.08</v>
      </c>
      <c r="P12" s="20">
        <v>339548.08</v>
      </c>
      <c r="Q12" s="59">
        <v>1350000</v>
      </c>
    </row>
    <row r="13" ht="21.95" customHeight="1" spans="1:4">
      <c r="A13" s="279" t="s">
        <v>38</v>
      </c>
      <c r="B13" s="241"/>
      <c r="C13" s="108" t="s">
        <v>39</v>
      </c>
      <c r="D13" s="241"/>
    </row>
    <row r="14" ht="21.95" customHeight="1" spans="1:4">
      <c r="A14" s="279" t="s">
        <v>40</v>
      </c>
      <c r="B14" s="241"/>
      <c r="C14" s="108" t="s">
        <v>41</v>
      </c>
      <c r="D14" s="241">
        <v>25357466.15</v>
      </c>
    </row>
    <row r="15" ht="21.95" customHeight="1" spans="1:4">
      <c r="A15" s="279" t="s">
        <v>42</v>
      </c>
      <c r="B15" s="241"/>
      <c r="C15" s="108" t="s">
        <v>43</v>
      </c>
      <c r="D15" s="241">
        <v>1110585.34</v>
      </c>
    </row>
    <row r="16" ht="22" customHeight="1" spans="1:4">
      <c r="A16" s="280" t="s">
        <v>44</v>
      </c>
      <c r="B16" s="281"/>
      <c r="C16" s="108" t="s">
        <v>45</v>
      </c>
      <c r="D16" s="241"/>
    </row>
    <row r="17" ht="21.95" customHeight="1" spans="1:4">
      <c r="A17" s="280"/>
      <c r="B17" s="281"/>
      <c r="C17" s="108" t="s">
        <v>46</v>
      </c>
      <c r="D17" s="241"/>
    </row>
    <row r="18" ht="21.95" customHeight="1" spans="1:4">
      <c r="A18" s="254"/>
      <c r="B18" s="281"/>
      <c r="C18" s="108" t="s">
        <v>47</v>
      </c>
      <c r="D18" s="241"/>
    </row>
    <row r="19" ht="21.95" customHeight="1" spans="1:4">
      <c r="A19" s="254"/>
      <c r="B19" s="281"/>
      <c r="C19" s="108" t="s">
        <v>48</v>
      </c>
      <c r="D19" s="241"/>
    </row>
    <row r="20" ht="21.95" customHeight="1" spans="1:4">
      <c r="A20" s="254"/>
      <c r="B20" s="281"/>
      <c r="C20" s="108" t="s">
        <v>49</v>
      </c>
      <c r="D20" s="241"/>
    </row>
    <row r="21" ht="21.95" customHeight="1" spans="1:4">
      <c r="A21" s="254"/>
      <c r="B21" s="281"/>
      <c r="C21" s="108" t="s">
        <v>50</v>
      </c>
      <c r="D21" s="241">
        <v>0</v>
      </c>
    </row>
    <row r="22" ht="21.95" customHeight="1" spans="1:4">
      <c r="A22" s="254"/>
      <c r="B22" s="281"/>
      <c r="C22" s="108" t="s">
        <v>51</v>
      </c>
      <c r="D22" s="241"/>
    </row>
    <row r="23" ht="21.95" customHeight="1" spans="1:4">
      <c r="A23" s="254"/>
      <c r="B23" s="281"/>
      <c r="C23" s="108" t="s">
        <v>52</v>
      </c>
      <c r="D23" s="241"/>
    </row>
    <row r="24" ht="21.95" customHeight="1" spans="1:4">
      <c r="A24" s="254"/>
      <c r="B24" s="281"/>
      <c r="C24" s="108" t="s">
        <v>53</v>
      </c>
      <c r="D24" s="241"/>
    </row>
    <row r="25" ht="21.95" customHeight="1" spans="1:4">
      <c r="A25" s="254"/>
      <c r="B25" s="281"/>
      <c r="C25" s="108" t="s">
        <v>54</v>
      </c>
      <c r="D25" s="241">
        <v>994380</v>
      </c>
    </row>
    <row r="26" ht="21.95" customHeight="1" spans="1:4">
      <c r="A26" s="254"/>
      <c r="B26" s="281"/>
      <c r="C26" s="108" t="s">
        <v>55</v>
      </c>
      <c r="D26" s="241"/>
    </row>
    <row r="27" ht="21.95" customHeight="1" spans="1:4">
      <c r="A27" s="254"/>
      <c r="B27" s="281"/>
      <c r="C27" s="108" t="s">
        <v>56</v>
      </c>
      <c r="D27" s="241"/>
    </row>
    <row r="28" ht="21.95" customHeight="1" spans="1:4">
      <c r="A28" s="254"/>
      <c r="B28" s="281"/>
      <c r="C28" s="108" t="s">
        <v>57</v>
      </c>
      <c r="D28" s="241"/>
    </row>
    <row r="29" ht="21.95" customHeight="1" spans="1:4">
      <c r="A29" s="254"/>
      <c r="B29" s="281"/>
      <c r="C29" s="108" t="s">
        <v>58</v>
      </c>
      <c r="D29" s="241"/>
    </row>
    <row r="30" ht="21.95" customHeight="1" spans="1:4">
      <c r="A30" s="254"/>
      <c r="B30" s="281"/>
      <c r="C30" s="108" t="s">
        <v>59</v>
      </c>
      <c r="D30" s="241"/>
    </row>
    <row r="31" ht="21.95" customHeight="1" spans="1:4">
      <c r="A31" s="254"/>
      <c r="B31" s="281"/>
      <c r="C31" s="108" t="s">
        <v>60</v>
      </c>
      <c r="D31" s="241">
        <v>1350000</v>
      </c>
    </row>
    <row r="32" ht="21.95" customHeight="1" spans="1:4">
      <c r="A32" s="258" t="s">
        <v>61</v>
      </c>
      <c r="B32" s="255">
        <f>SUM(B7:B11)</f>
        <v>27122883.41</v>
      </c>
      <c r="C32" s="258" t="s">
        <v>62</v>
      </c>
      <c r="D32" s="255">
        <f>SUM(D7:D31)</f>
        <v>28812431.49</v>
      </c>
    </row>
    <row r="33" ht="21.95" customHeight="1" spans="1:4">
      <c r="A33" s="108" t="s">
        <v>63</v>
      </c>
      <c r="B33" s="253">
        <f>SUM(B34:B38)</f>
        <v>1689548.08</v>
      </c>
      <c r="C33" s="108" t="s">
        <v>64</v>
      </c>
      <c r="D33" s="253">
        <f>SUM(D34:D38)</f>
        <v>0</v>
      </c>
    </row>
    <row r="34" ht="21.95" customHeight="1" spans="1:4">
      <c r="A34" s="108" t="s">
        <v>65</v>
      </c>
      <c r="B34" s="241">
        <v>339548.08</v>
      </c>
      <c r="C34" s="108" t="s">
        <v>65</v>
      </c>
      <c r="D34" s="241"/>
    </row>
    <row r="35" ht="21.95" customHeight="1" spans="1:4">
      <c r="A35" s="108" t="s">
        <v>66</v>
      </c>
      <c r="B35" s="241">
        <v>1350000</v>
      </c>
      <c r="C35" s="108" t="s">
        <v>66</v>
      </c>
      <c r="D35" s="241"/>
    </row>
    <row r="36" ht="21.95" customHeight="1" spans="1:4">
      <c r="A36" s="108" t="s">
        <v>67</v>
      </c>
      <c r="B36" s="241"/>
      <c r="C36" s="108" t="s">
        <v>67</v>
      </c>
      <c r="D36" s="241"/>
    </row>
    <row r="37" ht="21.95" customHeight="1" spans="1:4">
      <c r="A37" s="108" t="s">
        <v>68</v>
      </c>
      <c r="B37" s="241"/>
      <c r="C37" s="108" t="s">
        <v>68</v>
      </c>
      <c r="D37" s="241"/>
    </row>
    <row r="38" ht="21.95" customHeight="1" spans="1:4">
      <c r="A38" s="108" t="s">
        <v>69</v>
      </c>
      <c r="B38" s="241"/>
      <c r="C38" s="108" t="s">
        <v>69</v>
      </c>
      <c r="D38" s="241"/>
    </row>
    <row r="39" ht="21.95" customHeight="1" spans="1:4">
      <c r="A39" s="258" t="s">
        <v>70</v>
      </c>
      <c r="B39" s="255">
        <f>SUM(B32,B33)</f>
        <v>28812431.49</v>
      </c>
      <c r="C39" s="258" t="s">
        <v>71</v>
      </c>
      <c r="D39" s="255">
        <f>SUM(D32:D33)</f>
        <v>28812431.49</v>
      </c>
    </row>
  </sheetData>
  <sheetProtection formatCells="0" formatColumns="0" formatRows="0" insertRows="0" insertColumns="0" insertHyperlinks="0" deleteColumns="0" deleteRows="0" sort="0" autoFilter="0" pivotTables="0"/>
  <mergeCells count="7">
    <mergeCell ref="A2:D2"/>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32"/>
  <sheetViews>
    <sheetView showZeros="0" view="pageBreakPreview" zoomScaleNormal="100" workbookViewId="0">
      <pane xSplit="1" ySplit="7" topLeftCell="B8" activePane="bottomRight" state="frozen"/>
      <selection/>
      <selection pane="topRight"/>
      <selection pane="bottomLeft"/>
      <selection pane="bottomRight" activeCell="G21" sqref="G21"/>
    </sheetView>
  </sheetViews>
  <sheetFormatPr defaultColWidth="8" defaultRowHeight="14.25" customHeight="1"/>
  <cols>
    <col min="1" max="1" width="21.1388888888889" style="29" customWidth="1"/>
    <col min="2" max="2" width="35.2777777777778" style="29" customWidth="1"/>
    <col min="3" max="14" width="12" style="29" customWidth="1"/>
    <col min="15" max="18" width="12" style="59" customWidth="1"/>
    <col min="19" max="20" width="12" style="29" customWidth="1"/>
    <col min="21" max="16384" width="8" style="59"/>
  </cols>
  <sheetData>
    <row r="1" s="57" customFormat="1" ht="12" customHeight="1" spans="1:20">
      <c r="A1" s="71"/>
      <c r="B1" s="71"/>
      <c r="C1" s="71"/>
      <c r="D1" s="71"/>
      <c r="E1" s="71"/>
      <c r="F1" s="71"/>
      <c r="G1" s="71"/>
      <c r="H1" s="71"/>
      <c r="I1" s="71"/>
      <c r="J1" s="71"/>
      <c r="K1" s="71"/>
      <c r="L1" s="71"/>
      <c r="M1" s="71"/>
      <c r="N1" s="71"/>
      <c r="O1" s="71"/>
      <c r="P1" s="71"/>
      <c r="Q1" s="71"/>
      <c r="R1" s="71"/>
      <c r="S1" s="72"/>
      <c r="T1" s="72"/>
    </row>
    <row r="2" s="57" customFormat="1" ht="36" customHeight="1" spans="1:20">
      <c r="A2" s="61" t="s">
        <v>4</v>
      </c>
      <c r="B2" s="61"/>
      <c r="C2" s="61"/>
      <c r="D2" s="61"/>
      <c r="E2" s="61"/>
      <c r="F2" s="61"/>
      <c r="G2" s="61"/>
      <c r="H2" s="61"/>
      <c r="I2" s="61"/>
      <c r="J2" s="61"/>
      <c r="K2" s="61"/>
      <c r="L2" s="61"/>
      <c r="M2" s="61"/>
      <c r="N2" s="61"/>
      <c r="O2" s="61"/>
      <c r="P2" s="61"/>
      <c r="Q2" s="61"/>
      <c r="R2" s="61"/>
      <c r="S2" s="61"/>
      <c r="T2" s="61"/>
    </row>
    <row r="3" s="58" customFormat="1" ht="24" customHeight="1" spans="1:20">
      <c r="A3" s="101" t="str">
        <f>"单位名称："&amp;封面!$A$2</f>
        <v>单位名称：大理白族自治州民政精神病医院（大理白族自治州第四人民医院）</v>
      </c>
      <c r="B3" s="102"/>
      <c r="C3" s="102" t="e">
        <f>SUBSTITUTE(封面!#REF!," ","")&amp;封面!#REF!</f>
        <v>#REF!</v>
      </c>
      <c r="D3" s="102"/>
      <c r="E3" s="102"/>
      <c r="F3" s="102"/>
      <c r="G3" s="102"/>
      <c r="H3" s="102"/>
      <c r="I3" s="102"/>
      <c r="J3" s="102"/>
      <c r="K3" s="102"/>
      <c r="L3" s="102"/>
      <c r="M3" s="102"/>
      <c r="N3" s="102"/>
      <c r="O3" s="102"/>
      <c r="P3" s="102"/>
      <c r="Q3" s="102"/>
      <c r="R3" s="102"/>
      <c r="S3" s="144" t="s">
        <v>20</v>
      </c>
      <c r="T3" s="144" t="s">
        <v>72</v>
      </c>
    </row>
    <row r="4" ht="18.75" customHeight="1" spans="1:20">
      <c r="A4" s="270" t="s">
        <v>73</v>
      </c>
      <c r="B4" s="270" t="s">
        <v>74</v>
      </c>
      <c r="C4" s="270" t="s">
        <v>75</v>
      </c>
      <c r="D4" s="270" t="s">
        <v>76</v>
      </c>
      <c r="E4" s="270"/>
      <c r="F4" s="270"/>
      <c r="G4" s="270"/>
      <c r="H4" s="270"/>
      <c r="I4" s="270"/>
      <c r="J4" s="270"/>
      <c r="K4" s="270"/>
      <c r="L4" s="270"/>
      <c r="M4" s="270"/>
      <c r="N4" s="270"/>
      <c r="O4" s="270" t="s">
        <v>63</v>
      </c>
      <c r="P4" s="270"/>
      <c r="Q4" s="270"/>
      <c r="R4" s="270"/>
      <c r="S4" s="270"/>
      <c r="T4" s="270"/>
    </row>
    <row r="5" ht="18.75" customHeight="1" spans="1:20">
      <c r="A5" s="270"/>
      <c r="B5" s="270"/>
      <c r="C5" s="270"/>
      <c r="D5" s="270" t="s">
        <v>77</v>
      </c>
      <c r="E5" s="270" t="s">
        <v>78</v>
      </c>
      <c r="F5" s="270" t="s">
        <v>79</v>
      </c>
      <c r="G5" s="270" t="s">
        <v>80</v>
      </c>
      <c r="H5" s="270" t="s">
        <v>81</v>
      </c>
      <c r="I5" s="270" t="s">
        <v>82</v>
      </c>
      <c r="J5" s="270"/>
      <c r="K5" s="270"/>
      <c r="L5" s="270"/>
      <c r="M5" s="270"/>
      <c r="N5" s="270"/>
      <c r="O5" s="270" t="s">
        <v>77</v>
      </c>
      <c r="P5" s="270" t="s">
        <v>78</v>
      </c>
      <c r="Q5" s="270" t="s">
        <v>79</v>
      </c>
      <c r="R5" s="270" t="s">
        <v>80</v>
      </c>
      <c r="S5" s="270" t="s">
        <v>81</v>
      </c>
      <c r="T5" s="270" t="s">
        <v>82</v>
      </c>
    </row>
    <row r="6" ht="33.75" customHeight="1" spans="1:20">
      <c r="A6" s="270"/>
      <c r="B6" s="270"/>
      <c r="C6" s="270"/>
      <c r="D6" s="270"/>
      <c r="E6" s="270"/>
      <c r="F6" s="270"/>
      <c r="G6" s="270"/>
      <c r="H6" s="270"/>
      <c r="I6" s="270" t="s">
        <v>77</v>
      </c>
      <c r="J6" s="270" t="s">
        <v>83</v>
      </c>
      <c r="K6" s="270" t="s">
        <v>84</v>
      </c>
      <c r="L6" s="270" t="s">
        <v>85</v>
      </c>
      <c r="M6" s="270" t="s">
        <v>86</v>
      </c>
      <c r="N6" s="270" t="s">
        <v>87</v>
      </c>
      <c r="O6" s="270"/>
      <c r="P6" s="270"/>
      <c r="Q6" s="270"/>
      <c r="R6" s="270"/>
      <c r="S6" s="270"/>
      <c r="T6" s="270"/>
    </row>
    <row r="7" ht="34" customHeight="1" spans="1:20">
      <c r="A7" s="271">
        <v>1</v>
      </c>
      <c r="B7" s="271">
        <v>2</v>
      </c>
      <c r="C7" s="271" t="s">
        <v>88</v>
      </c>
      <c r="D7" s="271" t="s">
        <v>89</v>
      </c>
      <c r="E7" s="271">
        <v>5</v>
      </c>
      <c r="F7" s="271">
        <v>6</v>
      </c>
      <c r="G7" s="271">
        <v>7</v>
      </c>
      <c r="H7" s="271">
        <v>8</v>
      </c>
      <c r="I7" s="271" t="s">
        <v>90</v>
      </c>
      <c r="J7" s="271">
        <v>10</v>
      </c>
      <c r="K7" s="271">
        <v>11</v>
      </c>
      <c r="L7" s="271">
        <v>12</v>
      </c>
      <c r="M7" s="271">
        <v>13</v>
      </c>
      <c r="N7" s="271">
        <v>14</v>
      </c>
      <c r="O7" s="271" t="s">
        <v>91</v>
      </c>
      <c r="P7" s="271">
        <v>16</v>
      </c>
      <c r="Q7" s="271">
        <v>17</v>
      </c>
      <c r="R7" s="271">
        <v>18</v>
      </c>
      <c r="S7" s="271">
        <v>19</v>
      </c>
      <c r="T7" s="271">
        <v>20</v>
      </c>
    </row>
    <row r="8" ht="34" customHeight="1" spans="1:20">
      <c r="A8" s="108">
        <v>118004</v>
      </c>
      <c r="B8" s="109" t="s">
        <v>0</v>
      </c>
      <c r="C8" s="126">
        <v>28812431.49</v>
      </c>
      <c r="D8" s="126">
        <v>27122883.41</v>
      </c>
      <c r="E8" s="126">
        <v>14623326.41</v>
      </c>
      <c r="F8" s="272"/>
      <c r="G8" s="272"/>
      <c r="H8" s="272"/>
      <c r="I8" s="126">
        <v>12499557</v>
      </c>
      <c r="J8" s="126">
        <v>12499557</v>
      </c>
      <c r="K8" s="272"/>
      <c r="L8" s="272"/>
      <c r="M8" s="272"/>
      <c r="N8" s="272"/>
      <c r="O8" s="272">
        <v>1689548.08</v>
      </c>
      <c r="P8" s="126">
        <v>339548.08</v>
      </c>
      <c r="Q8" s="272">
        <v>1350000</v>
      </c>
      <c r="R8" s="272"/>
      <c r="S8" s="272"/>
      <c r="T8" s="272"/>
    </row>
    <row r="9" ht="34" customHeight="1" spans="1:20">
      <c r="A9" s="258" t="s">
        <v>92</v>
      </c>
      <c r="B9" s="258"/>
      <c r="C9" s="134">
        <v>28812431.49</v>
      </c>
      <c r="D9" s="134">
        <v>27122883.41</v>
      </c>
      <c r="E9" s="134">
        <v>14623326.41</v>
      </c>
      <c r="F9" s="273"/>
      <c r="G9" s="273"/>
      <c r="H9" s="273"/>
      <c r="I9" s="134">
        <v>12499557</v>
      </c>
      <c r="J9" s="134">
        <v>12499557</v>
      </c>
      <c r="K9" s="273"/>
      <c r="L9" s="273"/>
      <c r="M9" s="273"/>
      <c r="N9" s="273"/>
      <c r="O9" s="273">
        <v>1689548.08</v>
      </c>
      <c r="P9" s="134">
        <v>339548.08</v>
      </c>
      <c r="Q9" s="273">
        <v>1350000</v>
      </c>
      <c r="R9" s="273"/>
      <c r="S9" s="273"/>
      <c r="T9" s="273"/>
    </row>
    <row r="28" customHeight="1" spans="4:4">
      <c r="D28" s="29">
        <v>1350000</v>
      </c>
    </row>
    <row r="31" customHeight="1" spans="2:2">
      <c r="B31" s="29">
        <v>339548.08</v>
      </c>
    </row>
    <row r="32" customHeight="1" spans="2:2">
      <c r="B32" s="29">
        <v>1350000</v>
      </c>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27"/>
  <sheetViews>
    <sheetView showGridLines="0" showZeros="0" view="pageBreakPreview" zoomScaleNormal="85" workbookViewId="0">
      <pane xSplit="3" ySplit="7" topLeftCell="D20" activePane="bottomRight" state="frozen"/>
      <selection/>
      <selection pane="topRight"/>
      <selection pane="bottomLeft"/>
      <selection pane="bottomRight" activeCell="D21" sqref="D21"/>
    </sheetView>
  </sheetViews>
  <sheetFormatPr defaultColWidth="9.13888888888889" defaultRowHeight="14.25" customHeight="1"/>
  <cols>
    <col min="1" max="1" width="12.7222222222222" style="29" customWidth="1"/>
    <col min="2" max="2" width="26.712962962963" style="29" customWidth="1"/>
    <col min="3" max="23" width="15.5740740740741" style="29" customWidth="1"/>
    <col min="24" max="16384" width="9.13888888888889" style="29"/>
  </cols>
  <sheetData>
    <row r="1" s="73" customFormat="1" ht="15.75" customHeight="1" spans="1:23">
      <c r="A1" s="71"/>
      <c r="B1" s="71"/>
      <c r="C1" s="71"/>
      <c r="D1" s="71"/>
      <c r="E1" s="71"/>
      <c r="F1" s="71"/>
      <c r="G1" s="71"/>
      <c r="H1" s="71"/>
      <c r="I1" s="71"/>
      <c r="J1" s="71"/>
      <c r="K1" s="71"/>
      <c r="L1" s="71"/>
      <c r="M1" s="71"/>
      <c r="N1" s="71"/>
      <c r="O1" s="71"/>
      <c r="P1" s="71"/>
      <c r="Q1" s="72"/>
      <c r="R1" s="71"/>
      <c r="S1" s="71"/>
      <c r="T1" s="71"/>
      <c r="U1" s="71"/>
      <c r="V1" s="71"/>
      <c r="W1" s="72"/>
    </row>
    <row r="2" s="73" customFormat="1" ht="39" customHeight="1" spans="1:23">
      <c r="A2" s="61" t="s">
        <v>5</v>
      </c>
      <c r="B2" s="61"/>
      <c r="C2" s="61"/>
      <c r="D2" s="61"/>
      <c r="E2" s="61"/>
      <c r="F2" s="61"/>
      <c r="G2" s="61"/>
      <c r="H2" s="61"/>
      <c r="I2" s="61"/>
      <c r="J2" s="61"/>
      <c r="K2" s="61"/>
      <c r="L2" s="61"/>
      <c r="M2" s="61"/>
      <c r="N2" s="61"/>
      <c r="O2" s="61"/>
      <c r="P2" s="61"/>
      <c r="Q2" s="61"/>
      <c r="R2" s="61"/>
      <c r="S2" s="61"/>
      <c r="T2" s="61"/>
      <c r="U2" s="61"/>
      <c r="V2" s="61"/>
      <c r="W2" s="61"/>
    </row>
    <row r="3" s="94" customFormat="1" ht="24" customHeight="1" spans="1:23">
      <c r="A3" s="75" t="str">
        <f>"单位名称："&amp;封面!$A$2</f>
        <v>单位名称：大理白族自治州民政精神病医院（大理白族自治州第四人民医院）</v>
      </c>
      <c r="B3" s="75"/>
      <c r="C3" s="76"/>
      <c r="D3" s="76"/>
      <c r="E3" s="76"/>
      <c r="F3" s="76"/>
      <c r="G3" s="76"/>
      <c r="H3" s="76"/>
      <c r="I3" s="76"/>
      <c r="J3" s="76"/>
      <c r="K3" s="76"/>
      <c r="L3" s="76"/>
      <c r="M3" s="76"/>
      <c r="N3" s="76"/>
      <c r="O3" s="102"/>
      <c r="P3" s="102"/>
      <c r="Q3" s="144"/>
      <c r="R3" s="144"/>
      <c r="S3" s="144"/>
      <c r="T3" s="144"/>
      <c r="U3" s="102"/>
      <c r="V3" s="102"/>
      <c r="W3" s="144" t="s">
        <v>20</v>
      </c>
    </row>
    <row r="4" s="94" customFormat="1" ht="24" customHeight="1" spans="1:23">
      <c r="A4" s="64" t="s">
        <v>93</v>
      </c>
      <c r="B4" s="64" t="s">
        <v>94</v>
      </c>
      <c r="C4" s="260" t="s">
        <v>75</v>
      </c>
      <c r="D4" s="261"/>
      <c r="E4" s="262" t="s">
        <v>95</v>
      </c>
      <c r="F4" s="262"/>
      <c r="G4" s="262"/>
      <c r="H4" s="262"/>
      <c r="I4" s="262"/>
      <c r="J4" s="262"/>
      <c r="K4" s="262"/>
      <c r="L4" s="262"/>
      <c r="M4" s="262"/>
      <c r="N4" s="262"/>
      <c r="O4" s="262"/>
      <c r="P4" s="262"/>
      <c r="Q4" s="262"/>
      <c r="R4" s="104" t="s">
        <v>96</v>
      </c>
      <c r="S4" s="116"/>
      <c r="T4" s="116"/>
      <c r="U4" s="116"/>
      <c r="V4" s="116"/>
      <c r="W4" s="122"/>
    </row>
    <row r="5" s="94" customFormat="1" ht="24" customHeight="1" spans="1:23">
      <c r="A5" s="64"/>
      <c r="B5" s="64"/>
      <c r="C5" s="105"/>
      <c r="D5" s="64" t="s">
        <v>97</v>
      </c>
      <c r="E5" s="64" t="s">
        <v>77</v>
      </c>
      <c r="F5" s="262" t="s">
        <v>78</v>
      </c>
      <c r="G5" s="262"/>
      <c r="H5" s="262"/>
      <c r="I5" s="64" t="s">
        <v>79</v>
      </c>
      <c r="J5" s="64" t="s">
        <v>80</v>
      </c>
      <c r="K5" s="64" t="s">
        <v>81</v>
      </c>
      <c r="L5" s="64" t="s">
        <v>82</v>
      </c>
      <c r="M5" s="64"/>
      <c r="N5" s="64"/>
      <c r="O5" s="64"/>
      <c r="P5" s="64"/>
      <c r="Q5" s="64"/>
      <c r="R5" s="103" t="s">
        <v>77</v>
      </c>
      <c r="S5" s="103" t="s">
        <v>78</v>
      </c>
      <c r="T5" s="103" t="s">
        <v>79</v>
      </c>
      <c r="U5" s="103" t="s">
        <v>80</v>
      </c>
      <c r="V5" s="103" t="s">
        <v>81</v>
      </c>
      <c r="W5" s="103" t="s">
        <v>82</v>
      </c>
    </row>
    <row r="6" ht="32.25" customHeight="1" spans="1:23">
      <c r="A6" s="64"/>
      <c r="B6" s="64"/>
      <c r="C6" s="106"/>
      <c r="D6" s="64"/>
      <c r="E6" s="64"/>
      <c r="F6" s="64" t="s">
        <v>77</v>
      </c>
      <c r="G6" s="64" t="s">
        <v>98</v>
      </c>
      <c r="H6" s="64" t="s">
        <v>99</v>
      </c>
      <c r="I6" s="64"/>
      <c r="J6" s="64"/>
      <c r="K6" s="64"/>
      <c r="L6" s="64" t="s">
        <v>77</v>
      </c>
      <c r="M6" s="64" t="s">
        <v>100</v>
      </c>
      <c r="N6" s="64" t="s">
        <v>101</v>
      </c>
      <c r="O6" s="64" t="s">
        <v>102</v>
      </c>
      <c r="P6" s="64" t="s">
        <v>103</v>
      </c>
      <c r="Q6" s="64" t="s">
        <v>104</v>
      </c>
      <c r="R6" s="106"/>
      <c r="S6" s="106"/>
      <c r="T6" s="106"/>
      <c r="U6" s="106"/>
      <c r="V6" s="106"/>
      <c r="W6" s="106"/>
    </row>
    <row r="7" ht="16.5" customHeight="1" spans="1:23">
      <c r="A7" s="66">
        <v>1</v>
      </c>
      <c r="B7" s="66">
        <v>2</v>
      </c>
      <c r="C7" s="86" t="s">
        <v>105</v>
      </c>
      <c r="D7" s="86" t="s">
        <v>106</v>
      </c>
      <c r="E7" s="86" t="s">
        <v>107</v>
      </c>
      <c r="F7" s="86" t="s">
        <v>108</v>
      </c>
      <c r="G7" s="86">
        <v>7</v>
      </c>
      <c r="H7" s="86">
        <v>8</v>
      </c>
      <c r="I7" s="86">
        <v>9</v>
      </c>
      <c r="J7" s="86">
        <v>10</v>
      </c>
      <c r="K7" s="86">
        <v>11</v>
      </c>
      <c r="L7" s="86" t="s">
        <v>109</v>
      </c>
      <c r="M7" s="86">
        <v>13</v>
      </c>
      <c r="N7" s="86">
        <v>14</v>
      </c>
      <c r="O7" s="86">
        <v>15</v>
      </c>
      <c r="P7" s="86">
        <v>16</v>
      </c>
      <c r="Q7" s="86">
        <v>17</v>
      </c>
      <c r="R7" s="86" t="s">
        <v>110</v>
      </c>
      <c r="S7" s="86">
        <v>19</v>
      </c>
      <c r="T7" s="86">
        <v>20</v>
      </c>
      <c r="U7" s="86">
        <v>21</v>
      </c>
      <c r="V7" s="86">
        <v>22</v>
      </c>
      <c r="W7" s="86">
        <v>23</v>
      </c>
    </row>
    <row r="8" ht="26.5" customHeight="1" spans="1:23">
      <c r="A8" s="263" t="s">
        <v>111</v>
      </c>
      <c r="B8" s="263" t="s">
        <v>112</v>
      </c>
      <c r="C8" s="50">
        <v>25357466.15</v>
      </c>
      <c r="D8" s="50">
        <v>12857909.15</v>
      </c>
      <c r="E8" s="50">
        <v>25017918.07</v>
      </c>
      <c r="F8" s="50">
        <v>12518361.07</v>
      </c>
      <c r="G8" s="50">
        <v>12512361.07</v>
      </c>
      <c r="H8" s="50">
        <v>6000</v>
      </c>
      <c r="I8" s="50"/>
      <c r="J8" s="50"/>
      <c r="K8" s="50"/>
      <c r="L8" s="50">
        <v>12499557</v>
      </c>
      <c r="M8" s="50">
        <v>12499557</v>
      </c>
      <c r="N8" s="50"/>
      <c r="O8" s="50"/>
      <c r="P8" s="50"/>
      <c r="Q8" s="50"/>
      <c r="R8" s="50">
        <v>339548.08</v>
      </c>
      <c r="S8" s="50">
        <v>339548.08</v>
      </c>
      <c r="T8" s="50"/>
      <c r="U8" s="50"/>
      <c r="V8" s="50"/>
      <c r="W8" s="207"/>
    </row>
    <row r="9" ht="26.5" customHeight="1" spans="1:23">
      <c r="A9" s="264" t="s">
        <v>113</v>
      </c>
      <c r="B9" s="264" t="s">
        <v>114</v>
      </c>
      <c r="C9" s="50">
        <v>1476820.58</v>
      </c>
      <c r="D9" s="50">
        <v>1476820.58</v>
      </c>
      <c r="E9" s="50">
        <v>1476820.58</v>
      </c>
      <c r="F9" s="50">
        <v>1476820.58</v>
      </c>
      <c r="G9" s="50">
        <v>1476820.58</v>
      </c>
      <c r="H9" s="50"/>
      <c r="I9" s="50"/>
      <c r="J9" s="50"/>
      <c r="K9" s="50"/>
      <c r="L9" s="50"/>
      <c r="M9" s="50"/>
      <c r="N9" s="50"/>
      <c r="O9" s="50"/>
      <c r="P9" s="50"/>
      <c r="Q9" s="50"/>
      <c r="R9" s="50"/>
      <c r="S9" s="50"/>
      <c r="T9" s="50"/>
      <c r="U9" s="50"/>
      <c r="V9" s="50"/>
      <c r="W9" s="207"/>
    </row>
    <row r="10" ht="26.5" customHeight="1" spans="1:23">
      <c r="A10" s="265" t="s">
        <v>115</v>
      </c>
      <c r="B10" s="265" t="s">
        <v>116</v>
      </c>
      <c r="C10" s="50">
        <v>1476820.58</v>
      </c>
      <c r="D10" s="50">
        <v>1476820.58</v>
      </c>
      <c r="E10" s="50">
        <v>1476820.58</v>
      </c>
      <c r="F10" s="50">
        <v>1476820.58</v>
      </c>
      <c r="G10" s="50">
        <v>1476820.58</v>
      </c>
      <c r="H10" s="50"/>
      <c r="I10" s="50"/>
      <c r="J10" s="50"/>
      <c r="K10" s="50"/>
      <c r="L10" s="50"/>
      <c r="M10" s="50"/>
      <c r="N10" s="50"/>
      <c r="O10" s="50"/>
      <c r="P10" s="50"/>
      <c r="Q10" s="50"/>
      <c r="R10" s="50"/>
      <c r="S10" s="50"/>
      <c r="T10" s="50"/>
      <c r="U10" s="50"/>
      <c r="V10" s="50"/>
      <c r="W10" s="207"/>
    </row>
    <row r="11" ht="26.5" customHeight="1" spans="1:23">
      <c r="A11" s="264" t="s">
        <v>117</v>
      </c>
      <c r="B11" s="264" t="s">
        <v>118</v>
      </c>
      <c r="C11" s="50">
        <v>8944.02</v>
      </c>
      <c r="D11" s="50">
        <v>8944.02</v>
      </c>
      <c r="E11" s="50">
        <v>8944.02</v>
      </c>
      <c r="F11" s="50">
        <v>8944.02</v>
      </c>
      <c r="G11" s="50">
        <v>8944.02</v>
      </c>
      <c r="H11" s="50"/>
      <c r="I11" s="50"/>
      <c r="J11" s="50"/>
      <c r="K11" s="50"/>
      <c r="L11" s="50"/>
      <c r="M11" s="50"/>
      <c r="N11" s="50"/>
      <c r="O11" s="50"/>
      <c r="P11" s="50"/>
      <c r="Q11" s="50"/>
      <c r="R11" s="50"/>
      <c r="S11" s="50"/>
      <c r="T11" s="50"/>
      <c r="U11" s="50"/>
      <c r="V11" s="50"/>
      <c r="W11" s="207"/>
    </row>
    <row r="12" ht="26.5" customHeight="1" spans="1:23">
      <c r="A12" s="265" t="s">
        <v>119</v>
      </c>
      <c r="B12" s="265" t="s">
        <v>120</v>
      </c>
      <c r="C12" s="50">
        <v>8944.02</v>
      </c>
      <c r="D12" s="50">
        <v>8944.02</v>
      </c>
      <c r="E12" s="50">
        <v>8944.02</v>
      </c>
      <c r="F12" s="50">
        <v>8944.02</v>
      </c>
      <c r="G12" s="50">
        <v>8944.02</v>
      </c>
      <c r="H12" s="50"/>
      <c r="I12" s="50"/>
      <c r="J12" s="50"/>
      <c r="K12" s="50"/>
      <c r="L12" s="50"/>
      <c r="M12" s="50"/>
      <c r="N12" s="50"/>
      <c r="O12" s="50"/>
      <c r="P12" s="50"/>
      <c r="Q12" s="50"/>
      <c r="R12" s="50"/>
      <c r="S12" s="50"/>
      <c r="T12" s="50"/>
      <c r="U12" s="50"/>
      <c r="V12" s="50"/>
      <c r="W12" s="207"/>
    </row>
    <row r="13" ht="26.5" customHeight="1" spans="1:23">
      <c r="A13" s="264" t="s">
        <v>121</v>
      </c>
      <c r="B13" s="264" t="s">
        <v>122</v>
      </c>
      <c r="C13" s="50">
        <v>23871701.55</v>
      </c>
      <c r="D13" s="50">
        <v>11372144.55</v>
      </c>
      <c r="E13" s="50">
        <v>23532153.47</v>
      </c>
      <c r="F13" s="50">
        <v>11032596.47</v>
      </c>
      <c r="G13" s="50">
        <v>11026596.47</v>
      </c>
      <c r="H13" s="50">
        <v>6000</v>
      </c>
      <c r="I13" s="50"/>
      <c r="J13" s="50"/>
      <c r="K13" s="50"/>
      <c r="L13" s="50">
        <v>12499557</v>
      </c>
      <c r="M13" s="50">
        <v>12499557</v>
      </c>
      <c r="N13" s="50"/>
      <c r="O13" s="50"/>
      <c r="P13" s="50"/>
      <c r="Q13" s="50"/>
      <c r="R13" s="50">
        <v>339548.08</v>
      </c>
      <c r="S13" s="50">
        <v>339548.08</v>
      </c>
      <c r="T13" s="50"/>
      <c r="U13" s="50"/>
      <c r="V13" s="50"/>
      <c r="W13" s="207"/>
    </row>
    <row r="14" ht="26.5" customHeight="1" spans="1:23">
      <c r="A14" s="265" t="s">
        <v>123</v>
      </c>
      <c r="B14" s="265" t="s">
        <v>124</v>
      </c>
      <c r="C14" s="50">
        <v>23871701.55</v>
      </c>
      <c r="D14" s="50">
        <v>11372144.55</v>
      </c>
      <c r="E14" s="50">
        <v>23532153.47</v>
      </c>
      <c r="F14" s="50">
        <v>11032596.47</v>
      </c>
      <c r="G14" s="50">
        <v>11026596.47</v>
      </c>
      <c r="H14" s="50">
        <v>6000</v>
      </c>
      <c r="I14" s="50"/>
      <c r="J14" s="50"/>
      <c r="K14" s="50"/>
      <c r="L14" s="50">
        <v>12499557</v>
      </c>
      <c r="M14" s="50">
        <v>12499557</v>
      </c>
      <c r="N14" s="50"/>
      <c r="O14" s="50"/>
      <c r="P14" s="50"/>
      <c r="Q14" s="50"/>
      <c r="R14" s="50">
        <v>339548.08</v>
      </c>
      <c r="S14" s="50">
        <v>339548.08</v>
      </c>
      <c r="T14" s="50"/>
      <c r="U14" s="50"/>
      <c r="V14" s="50"/>
      <c r="W14" s="207"/>
    </row>
    <row r="15" ht="26.5" customHeight="1" spans="1:23">
      <c r="A15" s="263" t="s">
        <v>125</v>
      </c>
      <c r="B15" s="263" t="s">
        <v>126</v>
      </c>
      <c r="C15" s="50">
        <v>1110585.34</v>
      </c>
      <c r="D15" s="50">
        <v>1110585.34</v>
      </c>
      <c r="E15" s="50">
        <v>1110585.34</v>
      </c>
      <c r="F15" s="50">
        <v>1110585.34</v>
      </c>
      <c r="G15" s="50">
        <v>1110585.34</v>
      </c>
      <c r="H15" s="50"/>
      <c r="I15" s="50"/>
      <c r="J15" s="50"/>
      <c r="K15" s="50"/>
      <c r="L15" s="50"/>
      <c r="M15" s="50"/>
      <c r="N15" s="50"/>
      <c r="O15" s="50"/>
      <c r="P15" s="50"/>
      <c r="Q15" s="50"/>
      <c r="R15" s="50"/>
      <c r="S15" s="50"/>
      <c r="T15" s="50"/>
      <c r="U15" s="50"/>
      <c r="V15" s="50"/>
      <c r="W15" s="207"/>
    </row>
    <row r="16" ht="26.5" customHeight="1" spans="1:23">
      <c r="A16" s="264" t="s">
        <v>127</v>
      </c>
      <c r="B16" s="264" t="s">
        <v>128</v>
      </c>
      <c r="C16" s="50">
        <v>1110585.34</v>
      </c>
      <c r="D16" s="50">
        <v>1110585.34</v>
      </c>
      <c r="E16" s="50">
        <v>1110585.34</v>
      </c>
      <c r="F16" s="50">
        <v>1110585.34</v>
      </c>
      <c r="G16" s="50">
        <v>1110585.34</v>
      </c>
      <c r="H16" s="50"/>
      <c r="I16" s="50"/>
      <c r="J16" s="50"/>
      <c r="K16" s="50"/>
      <c r="L16" s="50"/>
      <c r="M16" s="50"/>
      <c r="N16" s="50"/>
      <c r="O16" s="50"/>
      <c r="P16" s="50"/>
      <c r="Q16" s="50"/>
      <c r="R16" s="50"/>
      <c r="S16" s="50"/>
      <c r="T16" s="50"/>
      <c r="U16" s="50"/>
      <c r="V16" s="50"/>
      <c r="W16" s="207"/>
    </row>
    <row r="17" ht="26.5" customHeight="1" spans="1:23">
      <c r="A17" s="265" t="s">
        <v>129</v>
      </c>
      <c r="B17" s="265" t="s">
        <v>130</v>
      </c>
      <c r="C17" s="50">
        <v>649930.26</v>
      </c>
      <c r="D17" s="50">
        <v>649930.26</v>
      </c>
      <c r="E17" s="50">
        <v>649930.26</v>
      </c>
      <c r="F17" s="50">
        <v>649930.26</v>
      </c>
      <c r="G17" s="50">
        <v>649930.26</v>
      </c>
      <c r="H17" s="50"/>
      <c r="I17" s="50"/>
      <c r="J17" s="50"/>
      <c r="K17" s="50"/>
      <c r="L17" s="50"/>
      <c r="M17" s="50"/>
      <c r="N17" s="50"/>
      <c r="O17" s="50"/>
      <c r="P17" s="50"/>
      <c r="Q17" s="50"/>
      <c r="R17" s="50"/>
      <c r="S17" s="50"/>
      <c r="T17" s="50"/>
      <c r="U17" s="50"/>
      <c r="V17" s="50"/>
      <c r="W17" s="207"/>
    </row>
    <row r="18" ht="26.5" customHeight="1" spans="1:23">
      <c r="A18" s="265" t="s">
        <v>131</v>
      </c>
      <c r="B18" s="265" t="s">
        <v>132</v>
      </c>
      <c r="C18" s="50">
        <v>398807.1</v>
      </c>
      <c r="D18" s="50">
        <v>398807.1</v>
      </c>
      <c r="E18" s="50">
        <v>398807.1</v>
      </c>
      <c r="F18" s="50">
        <v>398807.1</v>
      </c>
      <c r="G18" s="50">
        <v>398807.1</v>
      </c>
      <c r="H18" s="50"/>
      <c r="I18" s="50"/>
      <c r="J18" s="50"/>
      <c r="K18" s="50"/>
      <c r="L18" s="50"/>
      <c r="M18" s="50"/>
      <c r="N18" s="50"/>
      <c r="O18" s="50"/>
      <c r="P18" s="50"/>
      <c r="Q18" s="50"/>
      <c r="R18" s="50"/>
      <c r="S18" s="50"/>
      <c r="T18" s="50"/>
      <c r="U18" s="50"/>
      <c r="V18" s="50"/>
      <c r="W18" s="207"/>
    </row>
    <row r="19" ht="26.5" customHeight="1" spans="1:23">
      <c r="A19" s="265" t="s">
        <v>133</v>
      </c>
      <c r="B19" s="265" t="s">
        <v>134</v>
      </c>
      <c r="C19" s="50">
        <v>61847.98</v>
      </c>
      <c r="D19" s="50">
        <v>61847.98</v>
      </c>
      <c r="E19" s="50">
        <v>61847.98</v>
      </c>
      <c r="F19" s="50">
        <v>61847.98</v>
      </c>
      <c r="G19" s="50">
        <v>61847.98</v>
      </c>
      <c r="H19" s="50"/>
      <c r="I19" s="50"/>
      <c r="J19" s="50"/>
      <c r="K19" s="50"/>
      <c r="L19" s="50"/>
      <c r="M19" s="50"/>
      <c r="N19" s="50"/>
      <c r="O19" s="50"/>
      <c r="P19" s="50"/>
      <c r="Q19" s="50"/>
      <c r="R19" s="50"/>
      <c r="S19" s="50"/>
      <c r="T19" s="50"/>
      <c r="U19" s="50"/>
      <c r="V19" s="50"/>
      <c r="W19" s="207"/>
    </row>
    <row r="20" ht="26.5" customHeight="1" spans="1:23">
      <c r="A20" s="263" t="s">
        <v>135</v>
      </c>
      <c r="B20" s="263" t="s">
        <v>136</v>
      </c>
      <c r="C20" s="50">
        <v>994380</v>
      </c>
      <c r="D20" s="50">
        <v>994380</v>
      </c>
      <c r="E20" s="50">
        <v>994380</v>
      </c>
      <c r="F20" s="50">
        <v>994380</v>
      </c>
      <c r="G20" s="50">
        <v>994380</v>
      </c>
      <c r="H20" s="50"/>
      <c r="I20" s="50"/>
      <c r="J20" s="50"/>
      <c r="K20" s="50"/>
      <c r="L20" s="50"/>
      <c r="M20" s="50"/>
      <c r="N20" s="50"/>
      <c r="O20" s="50"/>
      <c r="P20" s="50"/>
      <c r="Q20" s="50"/>
      <c r="R20" s="50"/>
      <c r="S20" s="50"/>
      <c r="T20" s="50"/>
      <c r="U20" s="50"/>
      <c r="V20" s="50"/>
      <c r="W20" s="207"/>
    </row>
    <row r="21" ht="26.5" customHeight="1" spans="1:23">
      <c r="A21" s="264" t="s">
        <v>137</v>
      </c>
      <c r="B21" s="264" t="s">
        <v>138</v>
      </c>
      <c r="C21" s="50">
        <v>994380</v>
      </c>
      <c r="D21" s="50">
        <v>994380</v>
      </c>
      <c r="E21" s="50">
        <v>994380</v>
      </c>
      <c r="F21" s="50">
        <v>994380</v>
      </c>
      <c r="G21" s="50">
        <v>994380</v>
      </c>
      <c r="H21" s="50"/>
      <c r="I21" s="50"/>
      <c r="J21" s="50"/>
      <c r="K21" s="50"/>
      <c r="L21" s="50"/>
      <c r="M21" s="50"/>
      <c r="N21" s="50"/>
      <c r="O21" s="50"/>
      <c r="P21" s="50"/>
      <c r="Q21" s="50"/>
      <c r="R21" s="50"/>
      <c r="S21" s="50"/>
      <c r="T21" s="50"/>
      <c r="U21" s="50"/>
      <c r="V21" s="50"/>
      <c r="W21" s="207"/>
    </row>
    <row r="22" ht="26.5" customHeight="1" spans="1:23">
      <c r="A22" s="265" t="s">
        <v>139</v>
      </c>
      <c r="B22" s="265" t="s">
        <v>140</v>
      </c>
      <c r="C22" s="50">
        <v>994380</v>
      </c>
      <c r="D22" s="50">
        <v>994380</v>
      </c>
      <c r="E22" s="50">
        <v>994380</v>
      </c>
      <c r="F22" s="50">
        <v>994380</v>
      </c>
      <c r="G22" s="50">
        <v>994380</v>
      </c>
      <c r="H22" s="50"/>
      <c r="I22" s="50"/>
      <c r="J22" s="50"/>
      <c r="K22" s="50"/>
      <c r="L22" s="50"/>
      <c r="M22" s="50"/>
      <c r="N22" s="50"/>
      <c r="O22" s="50"/>
      <c r="P22" s="50"/>
      <c r="Q22" s="50"/>
      <c r="R22" s="50"/>
      <c r="S22" s="50"/>
      <c r="T22" s="50"/>
      <c r="U22" s="50"/>
      <c r="V22" s="50"/>
      <c r="W22" s="207"/>
    </row>
    <row r="23" ht="26.5" customHeight="1" spans="1:23">
      <c r="A23" s="263" t="s">
        <v>141</v>
      </c>
      <c r="B23" s="263" t="s">
        <v>142</v>
      </c>
      <c r="C23" s="50">
        <v>1350000</v>
      </c>
      <c r="D23" s="50">
        <v>1350000</v>
      </c>
      <c r="E23" s="50"/>
      <c r="F23" s="50"/>
      <c r="G23" s="50"/>
      <c r="H23" s="50"/>
      <c r="I23" s="50"/>
      <c r="J23" s="50"/>
      <c r="K23" s="50"/>
      <c r="L23" s="50"/>
      <c r="M23" s="50"/>
      <c r="N23" s="50"/>
      <c r="O23" s="50"/>
      <c r="P23" s="50"/>
      <c r="Q23" s="50"/>
      <c r="R23" s="50">
        <v>1350000</v>
      </c>
      <c r="S23" s="50"/>
      <c r="T23" s="50">
        <v>1350000</v>
      </c>
      <c r="U23" s="50"/>
      <c r="V23" s="50"/>
      <c r="W23" s="207"/>
    </row>
    <row r="24" ht="26.5" customHeight="1" spans="1:23">
      <c r="A24" s="264" t="s">
        <v>143</v>
      </c>
      <c r="B24" s="264" t="s">
        <v>144</v>
      </c>
      <c r="C24" s="50">
        <v>1350000</v>
      </c>
      <c r="D24" s="50">
        <v>1350000</v>
      </c>
      <c r="E24" s="50"/>
      <c r="F24" s="50"/>
      <c r="G24" s="50"/>
      <c r="H24" s="50"/>
      <c r="I24" s="50"/>
      <c r="J24" s="50"/>
      <c r="K24" s="50"/>
      <c r="L24" s="50"/>
      <c r="M24" s="50"/>
      <c r="N24" s="50"/>
      <c r="O24" s="50"/>
      <c r="P24" s="50"/>
      <c r="Q24" s="50"/>
      <c r="R24" s="50">
        <v>1350000</v>
      </c>
      <c r="S24" s="50"/>
      <c r="T24" s="50">
        <v>1350000</v>
      </c>
      <c r="U24" s="50"/>
      <c r="V24" s="50"/>
      <c r="W24" s="207"/>
    </row>
    <row r="25" ht="26.5" customHeight="1" spans="1:23">
      <c r="A25" s="265" t="s">
        <v>145</v>
      </c>
      <c r="B25" s="265" t="s">
        <v>146</v>
      </c>
      <c r="C25" s="50">
        <v>1350000</v>
      </c>
      <c r="D25" s="50">
        <v>1350000</v>
      </c>
      <c r="E25" s="50"/>
      <c r="F25" s="50"/>
      <c r="G25" s="50"/>
      <c r="H25" s="50"/>
      <c r="I25" s="50"/>
      <c r="J25" s="50"/>
      <c r="K25" s="50"/>
      <c r="L25" s="50"/>
      <c r="M25" s="50"/>
      <c r="N25" s="50"/>
      <c r="O25" s="50"/>
      <c r="P25" s="50"/>
      <c r="Q25" s="50"/>
      <c r="R25" s="50">
        <v>1350000</v>
      </c>
      <c r="S25" s="50"/>
      <c r="T25" s="50">
        <v>1350000</v>
      </c>
      <c r="U25" s="50"/>
      <c r="V25" s="50"/>
      <c r="W25" s="207"/>
    </row>
    <row r="26" ht="26.5" customHeight="1" spans="1:23">
      <c r="A26" s="266" t="s">
        <v>147</v>
      </c>
      <c r="B26" s="267" t="s">
        <v>147</v>
      </c>
      <c r="C26" s="268" t="s">
        <v>147</v>
      </c>
      <c r="D26" s="268" t="s">
        <v>147</v>
      </c>
      <c r="E26" s="268"/>
      <c r="F26" s="268"/>
      <c r="G26" s="268" t="s">
        <v>147</v>
      </c>
      <c r="H26" s="268" t="s">
        <v>147</v>
      </c>
      <c r="I26" s="268"/>
      <c r="J26" s="268"/>
      <c r="K26" s="268" t="s">
        <v>147</v>
      </c>
      <c r="L26" s="268"/>
      <c r="M26" s="268" t="s">
        <v>147</v>
      </c>
      <c r="N26" s="268" t="s">
        <v>147</v>
      </c>
      <c r="O26" s="268" t="s">
        <v>147</v>
      </c>
      <c r="P26" s="268" t="s">
        <v>147</v>
      </c>
      <c r="Q26" s="268" t="s">
        <v>147</v>
      </c>
      <c r="R26" s="268"/>
      <c r="S26" s="268" t="s">
        <v>147</v>
      </c>
      <c r="T26" s="268" t="s">
        <v>147</v>
      </c>
      <c r="U26" s="268" t="s">
        <v>147</v>
      </c>
      <c r="V26" s="268" t="s">
        <v>147</v>
      </c>
      <c r="W26" s="268" t="s">
        <v>147</v>
      </c>
    </row>
    <row r="27" ht="26.5" customHeight="1" spans="1:23">
      <c r="A27" s="269" t="s">
        <v>148</v>
      </c>
      <c r="B27" s="269" t="s">
        <v>148</v>
      </c>
      <c r="C27" s="218">
        <v>28812431.49</v>
      </c>
      <c r="D27" s="218">
        <v>16312874.49</v>
      </c>
      <c r="E27" s="218">
        <v>27122883.41</v>
      </c>
      <c r="F27" s="218">
        <v>14623326.41</v>
      </c>
      <c r="G27" s="218">
        <v>14617326.41</v>
      </c>
      <c r="H27" s="218">
        <v>6000</v>
      </c>
      <c r="I27" s="218"/>
      <c r="J27" s="218"/>
      <c r="K27" s="218"/>
      <c r="L27" s="218">
        <v>12499557</v>
      </c>
      <c r="M27" s="218">
        <v>12499557</v>
      </c>
      <c r="N27" s="218"/>
      <c r="O27" s="218"/>
      <c r="P27" s="218"/>
      <c r="Q27" s="218"/>
      <c r="R27" s="218">
        <v>1689548.08</v>
      </c>
      <c r="S27" s="218">
        <v>339548.08</v>
      </c>
      <c r="T27" s="218">
        <v>1350000</v>
      </c>
      <c r="U27" s="218"/>
      <c r="V27" s="218"/>
      <c r="W27" s="218"/>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27:B27"/>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85" zoomScaleNormal="100" workbookViewId="0">
      <pane xSplit="4" ySplit="6" topLeftCell="E7" activePane="bottomRight" state="frozen"/>
      <selection/>
      <selection pane="topRight"/>
      <selection pane="bottomLeft"/>
      <selection pane="bottomRight" activeCell="D12" sqref="D12"/>
    </sheetView>
  </sheetViews>
  <sheetFormatPr defaultColWidth="0" defaultRowHeight="12" customHeight="1" zeroHeight="1" outlineLevelCol="3"/>
  <cols>
    <col min="1" max="1" width="49.2777777777778" style="28" customWidth="1"/>
    <col min="2" max="2" width="38.8518518518519" style="28" customWidth="1"/>
    <col min="3" max="3" width="48.5740740740741" style="28" customWidth="1"/>
    <col min="4" max="4" width="36.4259259259259" style="28" customWidth="1"/>
    <col min="5" max="16384" width="9.13888888888889" style="59" hidden="1"/>
  </cols>
  <sheetData>
    <row r="1" s="57" customFormat="1" ht="14.25" customHeight="1" spans="1:4">
      <c r="A1" s="250"/>
      <c r="B1" s="250"/>
      <c r="C1" s="250"/>
      <c r="D1" s="70"/>
    </row>
    <row r="2" s="57" customFormat="1" ht="36" customHeight="1" spans="1:4">
      <c r="A2" s="61" t="s">
        <v>6</v>
      </c>
      <c r="B2" s="61"/>
      <c r="C2" s="61"/>
      <c r="D2" s="61"/>
    </row>
    <row r="3" s="58" customFormat="1" ht="24" customHeight="1" spans="1:4">
      <c r="A3" s="101" t="str">
        <f>"单位名称："&amp;封面!$A$2</f>
        <v>单位名称：大理白族自治州民政精神病医院（大理白族自治州第四人民医院）</v>
      </c>
      <c r="B3" s="251"/>
      <c r="C3" s="251"/>
      <c r="D3" s="144" t="s">
        <v>20</v>
      </c>
    </row>
    <row r="4" ht="19.5" customHeight="1" spans="1:4">
      <c r="A4" s="65" t="s">
        <v>21</v>
      </c>
      <c r="B4" s="65"/>
      <c r="C4" s="65" t="s">
        <v>22</v>
      </c>
      <c r="D4" s="65"/>
    </row>
    <row r="5" ht="21.75" customHeight="1" spans="1:4">
      <c r="A5" s="65" t="s">
        <v>23</v>
      </c>
      <c r="B5" s="65" t="s">
        <v>24</v>
      </c>
      <c r="C5" s="65" t="s">
        <v>149</v>
      </c>
      <c r="D5" s="65" t="s">
        <v>24</v>
      </c>
    </row>
    <row r="6" ht="17.25" customHeight="1" spans="1:4">
      <c r="A6" s="65"/>
      <c r="B6" s="64"/>
      <c r="C6" s="65"/>
      <c r="D6" s="64"/>
    </row>
    <row r="7" ht="17.25" customHeight="1" spans="1:4">
      <c r="A7" s="252" t="s">
        <v>150</v>
      </c>
      <c r="B7" s="253">
        <f>SUM(B8:B10)</f>
        <v>14623326.41</v>
      </c>
      <c r="C7" s="108" t="s">
        <v>151</v>
      </c>
      <c r="D7" s="253">
        <f>SUM(D8:D32)</f>
        <v>16312874.49</v>
      </c>
    </row>
    <row r="8" ht="17.25" customHeight="1" spans="1:4">
      <c r="A8" s="252" t="s">
        <v>152</v>
      </c>
      <c r="B8" s="241">
        <v>14623326.41</v>
      </c>
      <c r="C8" s="108" t="s">
        <v>153</v>
      </c>
      <c r="D8" s="241"/>
    </row>
    <row r="9" ht="17.25" customHeight="1" spans="1:4">
      <c r="A9" s="252" t="s">
        <v>154</v>
      </c>
      <c r="B9" s="241"/>
      <c r="C9" s="108" t="s">
        <v>155</v>
      </c>
      <c r="D9" s="241"/>
    </row>
    <row r="10" ht="17.25" customHeight="1" spans="1:4">
      <c r="A10" s="252" t="s">
        <v>156</v>
      </c>
      <c r="B10" s="241"/>
      <c r="C10" s="108" t="s">
        <v>157</v>
      </c>
      <c r="D10" s="241"/>
    </row>
    <row r="11" ht="17.25" customHeight="1" spans="1:4">
      <c r="A11" s="252"/>
      <c r="B11" s="241"/>
      <c r="C11" s="108" t="s">
        <v>158</v>
      </c>
      <c r="D11" s="241"/>
    </row>
    <row r="12" ht="17.25" customHeight="1" spans="1:4">
      <c r="A12" s="254" t="s">
        <v>159</v>
      </c>
      <c r="B12" s="255">
        <f>SUM(B13:B15)</f>
        <v>1689548.08</v>
      </c>
      <c r="C12" s="108" t="s">
        <v>160</v>
      </c>
      <c r="D12" s="241"/>
    </row>
    <row r="13" ht="17.25" customHeight="1" spans="1:4">
      <c r="A13" s="252" t="s">
        <v>152</v>
      </c>
      <c r="B13" s="126">
        <v>339548.08</v>
      </c>
      <c r="C13" s="108" t="s">
        <v>161</v>
      </c>
      <c r="D13" s="241"/>
    </row>
    <row r="14" ht="17.25" customHeight="1" spans="1:4">
      <c r="A14" s="108" t="s">
        <v>154</v>
      </c>
      <c r="B14" s="126">
        <v>1350000</v>
      </c>
      <c r="C14" s="108" t="s">
        <v>162</v>
      </c>
      <c r="D14" s="241"/>
    </row>
    <row r="15" ht="17.25" customHeight="1" spans="1:4">
      <c r="A15" s="108" t="s">
        <v>156</v>
      </c>
      <c r="B15" s="256"/>
      <c r="C15" s="108" t="s">
        <v>163</v>
      </c>
      <c r="D15" s="20">
        <v>12857909.15</v>
      </c>
    </row>
    <row r="16" ht="17.25" customHeight="1" spans="1:4">
      <c r="A16" s="254"/>
      <c r="B16" s="241"/>
      <c r="C16" s="108" t="s">
        <v>164</v>
      </c>
      <c r="D16" s="20">
        <v>1110585.34</v>
      </c>
    </row>
    <row r="17" ht="17.25" customHeight="1" spans="1:4">
      <c r="A17" s="252"/>
      <c r="B17" s="256"/>
      <c r="C17" s="108" t="s">
        <v>165</v>
      </c>
      <c r="D17" s="241"/>
    </row>
    <row r="18" ht="17.25" customHeight="1" spans="1:4">
      <c r="A18" s="108"/>
      <c r="B18" s="256"/>
      <c r="C18" s="108" t="s">
        <v>166</v>
      </c>
      <c r="D18" s="241"/>
    </row>
    <row r="19" ht="17.25" customHeight="1" spans="1:4">
      <c r="A19" s="108"/>
      <c r="B19" s="256"/>
      <c r="C19" s="108" t="s">
        <v>167</v>
      </c>
      <c r="D19" s="241"/>
    </row>
    <row r="20" ht="17.25" customHeight="1" spans="2:4">
      <c r="B20" s="257"/>
      <c r="C20" s="108" t="s">
        <v>168</v>
      </c>
      <c r="D20" s="241"/>
    </row>
    <row r="21" ht="17.25" customHeight="1" spans="1:4">
      <c r="A21" s="252"/>
      <c r="B21" s="256"/>
      <c r="C21" s="108" t="s">
        <v>169</v>
      </c>
      <c r="D21" s="241"/>
    </row>
    <row r="22" ht="17.25" customHeight="1" spans="1:4">
      <c r="A22" s="108"/>
      <c r="B22" s="256"/>
      <c r="C22" s="108" t="s">
        <v>170</v>
      </c>
      <c r="D22" s="241"/>
    </row>
    <row r="23" ht="17.25" customHeight="1" spans="1:4">
      <c r="A23" s="108"/>
      <c r="B23" s="256"/>
      <c r="C23" s="108" t="s">
        <v>171</v>
      </c>
      <c r="D23" s="241"/>
    </row>
    <row r="24" ht="17.25" customHeight="1" spans="1:4">
      <c r="A24" s="254"/>
      <c r="B24" s="256"/>
      <c r="C24" s="108" t="s">
        <v>172</v>
      </c>
      <c r="D24" s="241"/>
    </row>
    <row r="25" ht="17.25" customHeight="1" spans="1:4">
      <c r="A25" s="254"/>
      <c r="B25" s="256"/>
      <c r="C25" s="108" t="s">
        <v>173</v>
      </c>
      <c r="D25" s="241"/>
    </row>
    <row r="26" ht="17.25" customHeight="1" spans="1:4">
      <c r="A26" s="254"/>
      <c r="B26" s="256"/>
      <c r="C26" s="108" t="s">
        <v>174</v>
      </c>
      <c r="D26" s="241">
        <v>994380</v>
      </c>
    </row>
    <row r="27" ht="17.25" customHeight="1" spans="1:4">
      <c r="A27" s="254"/>
      <c r="B27" s="256"/>
      <c r="C27" s="108" t="s">
        <v>175</v>
      </c>
      <c r="D27" s="241"/>
    </row>
    <row r="28" ht="17.25" customHeight="1" spans="1:4">
      <c r="A28" s="254"/>
      <c r="B28" s="256"/>
      <c r="C28" s="108" t="s">
        <v>176</v>
      </c>
      <c r="D28" s="241"/>
    </row>
    <row r="29" ht="17.25" customHeight="1" spans="1:4">
      <c r="A29" s="254"/>
      <c r="B29" s="256"/>
      <c r="C29" s="108" t="s">
        <v>177</v>
      </c>
      <c r="D29" s="241"/>
    </row>
    <row r="30" ht="17.25" customHeight="1" spans="1:4">
      <c r="A30" s="254"/>
      <c r="B30" s="256"/>
      <c r="C30" s="108" t="s">
        <v>178</v>
      </c>
      <c r="D30" s="241"/>
    </row>
    <row r="31" ht="17.25" customHeight="1" spans="1:4">
      <c r="A31" s="254"/>
      <c r="B31" s="256"/>
      <c r="C31" s="108" t="s">
        <v>179</v>
      </c>
      <c r="D31" s="241"/>
    </row>
    <row r="32" ht="17.25" customHeight="1" spans="1:4">
      <c r="A32" s="254"/>
      <c r="B32" s="256"/>
      <c r="C32" s="108" t="s">
        <v>180</v>
      </c>
      <c r="D32" s="20">
        <v>1350000</v>
      </c>
    </row>
    <row r="33" ht="17.25" customHeight="1" spans="1:4">
      <c r="A33" s="254"/>
      <c r="B33" s="256"/>
      <c r="C33" s="108"/>
      <c r="D33" s="241"/>
    </row>
    <row r="34" ht="17.25" customHeight="1" spans="1:4">
      <c r="A34" s="258"/>
      <c r="B34" s="259"/>
      <c r="C34" s="108" t="s">
        <v>181</v>
      </c>
      <c r="D34" s="259"/>
    </row>
    <row r="35" ht="17.25" customHeight="1" spans="1:4">
      <c r="A35" s="258" t="s">
        <v>182</v>
      </c>
      <c r="B35" s="255">
        <f>SUM(B7,B12)</f>
        <v>16312874.49</v>
      </c>
      <c r="C35" s="258" t="s">
        <v>71</v>
      </c>
      <c r="D35" s="255">
        <f>SUM(D7,D34)</f>
        <v>16312874.49</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23"/>
  <sheetViews>
    <sheetView showZeros="0" view="pageBreakPreview" zoomScaleNormal="100" workbookViewId="0">
      <pane xSplit="1" ySplit="7" topLeftCell="B8" activePane="bottomRight" state="frozen"/>
      <selection/>
      <selection pane="topRight"/>
      <selection pane="bottomLeft"/>
      <selection pane="bottomRight" activeCell="A14" sqref="$A14:$XFD14"/>
    </sheetView>
  </sheetViews>
  <sheetFormatPr defaultColWidth="9.13888888888889" defaultRowHeight="14.25" customHeight="1"/>
  <cols>
    <col min="1" max="1" width="20.1388888888889" style="137" customWidth="1"/>
    <col min="2" max="2" width="39.712962962963" style="137" customWidth="1"/>
    <col min="3" max="3" width="13.712962962963" style="137" customWidth="1"/>
    <col min="4" max="13" width="13.712962962963" style="29" customWidth="1"/>
    <col min="14" max="16384" width="9.13888888888889" style="29"/>
  </cols>
  <sheetData>
    <row r="1" s="73" customFormat="1" ht="12" customHeight="1" spans="1:13">
      <c r="A1" s="210"/>
      <c r="B1" s="210"/>
      <c r="C1" s="210"/>
      <c r="E1" s="244"/>
      <c r="G1" s="72"/>
      <c r="H1" s="72"/>
      <c r="J1" s="244"/>
      <c r="L1" s="72"/>
      <c r="M1" s="72"/>
    </row>
    <row r="2" s="73" customFormat="1" ht="39" customHeight="1" spans="1:13">
      <c r="A2" s="61" t="s">
        <v>7</v>
      </c>
      <c r="B2" s="61"/>
      <c r="C2" s="61"/>
      <c r="D2" s="61"/>
      <c r="E2" s="61"/>
      <c r="F2" s="61"/>
      <c r="G2" s="61"/>
      <c r="H2" s="61"/>
      <c r="I2" s="61"/>
      <c r="J2" s="61"/>
      <c r="K2" s="61"/>
      <c r="L2" s="61"/>
      <c r="M2" s="61"/>
    </row>
    <row r="3" s="94" customFormat="1" ht="24" customHeight="1" spans="1:13">
      <c r="A3" s="101" t="str">
        <f>"单位名称："&amp;封面!$A$2</f>
        <v>单位名称：大理白族自治州民政精神病医院（大理白族自治州第四人民医院）</v>
      </c>
      <c r="B3" s="211"/>
      <c r="C3" s="211"/>
      <c r="D3" s="94"/>
      <c r="E3" s="94"/>
      <c r="F3" s="94"/>
      <c r="G3" s="143"/>
      <c r="H3" s="144"/>
      <c r="I3" s="144"/>
      <c r="J3" s="144"/>
      <c r="K3" s="144"/>
      <c r="L3" s="143"/>
      <c r="M3" s="144" t="s">
        <v>20</v>
      </c>
    </row>
    <row r="4" ht="20.25" customHeight="1" spans="1:13">
      <c r="A4" s="150" t="s">
        <v>183</v>
      </c>
      <c r="B4" s="150"/>
      <c r="C4" s="150" t="s">
        <v>75</v>
      </c>
      <c r="D4" s="65" t="s">
        <v>184</v>
      </c>
      <c r="E4" s="65"/>
      <c r="F4" s="65"/>
      <c r="G4" s="65"/>
      <c r="H4" s="65"/>
      <c r="I4" s="65" t="s">
        <v>185</v>
      </c>
      <c r="J4" s="65"/>
      <c r="K4" s="65"/>
      <c r="L4" s="65"/>
      <c r="M4" s="65"/>
    </row>
    <row r="5" ht="20.25" customHeight="1" spans="1:13">
      <c r="A5" s="150" t="s">
        <v>93</v>
      </c>
      <c r="B5" s="150" t="s">
        <v>94</v>
      </c>
      <c r="C5" s="150"/>
      <c r="D5" s="65" t="s">
        <v>77</v>
      </c>
      <c r="E5" s="65" t="s">
        <v>98</v>
      </c>
      <c r="F5" s="65"/>
      <c r="G5" s="65"/>
      <c r="H5" s="65" t="s">
        <v>99</v>
      </c>
      <c r="I5" s="65" t="s">
        <v>77</v>
      </c>
      <c r="J5" s="65" t="s">
        <v>98</v>
      </c>
      <c r="K5" s="65"/>
      <c r="L5" s="65"/>
      <c r="M5" s="65" t="s">
        <v>99</v>
      </c>
    </row>
    <row r="6" ht="20.25" customHeight="1" spans="1:13">
      <c r="A6" s="150"/>
      <c r="B6" s="150"/>
      <c r="C6" s="150"/>
      <c r="D6" s="65"/>
      <c r="E6" s="65" t="s">
        <v>77</v>
      </c>
      <c r="F6" s="65" t="s">
        <v>186</v>
      </c>
      <c r="G6" s="65" t="s">
        <v>187</v>
      </c>
      <c r="H6" s="65"/>
      <c r="I6" s="65"/>
      <c r="J6" s="65" t="s">
        <v>77</v>
      </c>
      <c r="K6" s="65" t="s">
        <v>186</v>
      </c>
      <c r="L6" s="65" t="s">
        <v>187</v>
      </c>
      <c r="M6" s="65"/>
    </row>
    <row r="7" ht="13.5" customHeight="1" spans="1:13">
      <c r="A7" s="245" t="s">
        <v>188</v>
      </c>
      <c r="B7" s="245" t="s">
        <v>189</v>
      </c>
      <c r="C7" s="245" t="s">
        <v>190</v>
      </c>
      <c r="D7" s="245" t="s">
        <v>191</v>
      </c>
      <c r="E7" s="86" t="s">
        <v>192</v>
      </c>
      <c r="F7" s="245" t="s">
        <v>193</v>
      </c>
      <c r="G7" s="245" t="s">
        <v>194</v>
      </c>
      <c r="H7" s="245" t="s">
        <v>195</v>
      </c>
      <c r="I7" s="245" t="s">
        <v>196</v>
      </c>
      <c r="J7" s="86" t="s">
        <v>197</v>
      </c>
      <c r="K7" s="245" t="s">
        <v>198</v>
      </c>
      <c r="L7" s="245" t="s">
        <v>199</v>
      </c>
      <c r="M7" s="245" t="s">
        <v>200</v>
      </c>
    </row>
    <row r="8" ht="18.75" customHeight="1" spans="1:13">
      <c r="A8" s="246" t="s">
        <v>111</v>
      </c>
      <c r="B8" s="246" t="s">
        <v>112</v>
      </c>
      <c r="C8" s="126">
        <v>12857909.15</v>
      </c>
      <c r="D8" s="126">
        <v>12518361.07</v>
      </c>
      <c r="E8" s="126">
        <v>12512361.07</v>
      </c>
      <c r="F8" s="126">
        <v>11675890.5</v>
      </c>
      <c r="G8" s="126">
        <v>836470.57</v>
      </c>
      <c r="H8" s="126">
        <v>6000</v>
      </c>
      <c r="I8" s="126">
        <v>339548.08</v>
      </c>
      <c r="J8" s="126">
        <v>339548.08</v>
      </c>
      <c r="K8" s="126">
        <v>339548.08</v>
      </c>
      <c r="L8" s="126"/>
      <c r="M8" s="126"/>
    </row>
    <row r="9" ht="18.75" customHeight="1" spans="1:13">
      <c r="A9" s="247" t="s">
        <v>113</v>
      </c>
      <c r="B9" s="247" t="s">
        <v>114</v>
      </c>
      <c r="C9" s="126">
        <v>1476820.58</v>
      </c>
      <c r="D9" s="126">
        <v>1476820.58</v>
      </c>
      <c r="E9" s="126">
        <v>1476820.58</v>
      </c>
      <c r="F9" s="126">
        <v>1476820.58</v>
      </c>
      <c r="G9" s="126"/>
      <c r="H9" s="126"/>
      <c r="I9" s="126"/>
      <c r="J9" s="126"/>
      <c r="K9" s="126"/>
      <c r="L9" s="126"/>
      <c r="M9" s="126"/>
    </row>
    <row r="10" ht="18.75" customHeight="1" spans="1:13">
      <c r="A10" s="248" t="s">
        <v>115</v>
      </c>
      <c r="B10" s="248" t="s">
        <v>116</v>
      </c>
      <c r="C10" s="126">
        <v>1476820.58</v>
      </c>
      <c r="D10" s="126">
        <v>1476820.58</v>
      </c>
      <c r="E10" s="126">
        <v>1476820.58</v>
      </c>
      <c r="F10" s="126">
        <v>1476820.58</v>
      </c>
      <c r="G10" s="126"/>
      <c r="H10" s="126"/>
      <c r="I10" s="126"/>
      <c r="J10" s="126"/>
      <c r="K10" s="126"/>
      <c r="L10" s="126"/>
      <c r="M10" s="126"/>
    </row>
    <row r="11" ht="18.75" customHeight="1" spans="1:13">
      <c r="A11" s="247" t="s">
        <v>117</v>
      </c>
      <c r="B11" s="247" t="s">
        <v>118</v>
      </c>
      <c r="C11" s="126">
        <v>8944.02</v>
      </c>
      <c r="D11" s="126">
        <v>8944.02</v>
      </c>
      <c r="E11" s="126">
        <v>8944.02</v>
      </c>
      <c r="F11" s="126">
        <v>8944.02</v>
      </c>
      <c r="G11" s="126"/>
      <c r="H11" s="126"/>
      <c r="I11" s="126"/>
      <c r="J11" s="126"/>
      <c r="K11" s="126"/>
      <c r="L11" s="126"/>
      <c r="M11" s="126"/>
    </row>
    <row r="12" ht="18.75" customHeight="1" spans="1:13">
      <c r="A12" s="248" t="s">
        <v>119</v>
      </c>
      <c r="B12" s="248" t="s">
        <v>120</v>
      </c>
      <c r="C12" s="126">
        <v>8944.02</v>
      </c>
      <c r="D12" s="126">
        <v>8944.02</v>
      </c>
      <c r="E12" s="126">
        <v>8944.02</v>
      </c>
      <c r="F12" s="126">
        <v>8944.02</v>
      </c>
      <c r="G12" s="126"/>
      <c r="H12" s="126"/>
      <c r="I12" s="126"/>
      <c r="J12" s="126"/>
      <c r="K12" s="126"/>
      <c r="L12" s="126"/>
      <c r="M12" s="126"/>
    </row>
    <row r="13" ht="18.75" customHeight="1" spans="1:13">
      <c r="A13" s="247" t="s">
        <v>121</v>
      </c>
      <c r="B13" s="247" t="s">
        <v>122</v>
      </c>
      <c r="C13" s="126">
        <v>11372144.55</v>
      </c>
      <c r="D13" s="126">
        <v>11032596.47</v>
      </c>
      <c r="E13" s="126">
        <v>11026596.47</v>
      </c>
      <c r="F13" s="126">
        <v>10190125.9</v>
      </c>
      <c r="G13" s="126">
        <v>836470.57</v>
      </c>
      <c r="H13" s="126">
        <v>6000</v>
      </c>
      <c r="I13" s="126">
        <v>339548.08</v>
      </c>
      <c r="J13" s="126">
        <v>339548.08</v>
      </c>
      <c r="K13" s="126">
        <v>339548.08</v>
      </c>
      <c r="L13" s="126"/>
      <c r="M13" s="126"/>
    </row>
    <row r="14" ht="18.75" customHeight="1" spans="1:13">
      <c r="A14" s="248" t="s">
        <v>123</v>
      </c>
      <c r="B14" s="248" t="s">
        <v>124</v>
      </c>
      <c r="C14" s="126">
        <v>11372144.55</v>
      </c>
      <c r="D14" s="126">
        <v>11032596.47</v>
      </c>
      <c r="E14" s="126">
        <v>11026596.47</v>
      </c>
      <c r="F14" s="126">
        <v>10190125.9</v>
      </c>
      <c r="G14" s="126">
        <v>836470.57</v>
      </c>
      <c r="H14" s="126">
        <v>6000</v>
      </c>
      <c r="I14" s="126">
        <v>339548.08</v>
      </c>
      <c r="J14" s="126">
        <v>339548.08</v>
      </c>
      <c r="K14" s="126">
        <v>339548.08</v>
      </c>
      <c r="L14" s="126"/>
      <c r="M14" s="126"/>
    </row>
    <row r="15" ht="18.75" customHeight="1" spans="1:13">
      <c r="A15" s="246" t="s">
        <v>125</v>
      </c>
      <c r="B15" s="246" t="s">
        <v>126</v>
      </c>
      <c r="C15" s="126">
        <v>1110585.34</v>
      </c>
      <c r="D15" s="126">
        <v>1110585.34</v>
      </c>
      <c r="E15" s="126">
        <v>1110585.34</v>
      </c>
      <c r="F15" s="126">
        <v>1110585.34</v>
      </c>
      <c r="G15" s="126"/>
      <c r="H15" s="126"/>
      <c r="I15" s="126"/>
      <c r="J15" s="126"/>
      <c r="K15" s="126"/>
      <c r="L15" s="126"/>
      <c r="M15" s="126"/>
    </row>
    <row r="16" ht="18.75" customHeight="1" spans="1:13">
      <c r="A16" s="247" t="s">
        <v>127</v>
      </c>
      <c r="B16" s="247" t="s">
        <v>128</v>
      </c>
      <c r="C16" s="126">
        <v>1110585.34</v>
      </c>
      <c r="D16" s="126">
        <v>1110585.34</v>
      </c>
      <c r="E16" s="126">
        <v>1110585.34</v>
      </c>
      <c r="F16" s="126">
        <v>1110585.34</v>
      </c>
      <c r="G16" s="126"/>
      <c r="H16" s="126"/>
      <c r="I16" s="126"/>
      <c r="J16" s="126"/>
      <c r="K16" s="126"/>
      <c r="L16" s="126"/>
      <c r="M16" s="126"/>
    </row>
    <row r="17" ht="18.75" customHeight="1" spans="1:13">
      <c r="A17" s="248" t="s">
        <v>129</v>
      </c>
      <c r="B17" s="248" t="s">
        <v>130</v>
      </c>
      <c r="C17" s="126">
        <v>649930.26</v>
      </c>
      <c r="D17" s="126">
        <v>649930.26</v>
      </c>
      <c r="E17" s="126">
        <v>649930.26</v>
      </c>
      <c r="F17" s="126">
        <v>649930.26</v>
      </c>
      <c r="G17" s="126"/>
      <c r="H17" s="126"/>
      <c r="I17" s="126"/>
      <c r="J17" s="126"/>
      <c r="K17" s="126"/>
      <c r="L17" s="126"/>
      <c r="M17" s="126"/>
    </row>
    <row r="18" ht="18.75" customHeight="1" spans="1:13">
      <c r="A18" s="248" t="s">
        <v>131</v>
      </c>
      <c r="B18" s="248" t="s">
        <v>132</v>
      </c>
      <c r="C18" s="126">
        <v>398807.1</v>
      </c>
      <c r="D18" s="126">
        <v>398807.1</v>
      </c>
      <c r="E18" s="126">
        <v>398807.1</v>
      </c>
      <c r="F18" s="126">
        <v>398807.1</v>
      </c>
      <c r="G18" s="126"/>
      <c r="H18" s="126"/>
      <c r="I18" s="126"/>
      <c r="J18" s="126"/>
      <c r="K18" s="126"/>
      <c r="L18" s="126"/>
      <c r="M18" s="126"/>
    </row>
    <row r="19" ht="18.75" customHeight="1" spans="1:13">
      <c r="A19" s="248" t="s">
        <v>133</v>
      </c>
      <c r="B19" s="248" t="s">
        <v>134</v>
      </c>
      <c r="C19" s="126">
        <v>61847.98</v>
      </c>
      <c r="D19" s="126">
        <v>61847.98</v>
      </c>
      <c r="E19" s="126">
        <v>61847.98</v>
      </c>
      <c r="F19" s="126">
        <v>61847.98</v>
      </c>
      <c r="G19" s="126"/>
      <c r="H19" s="126"/>
      <c r="I19" s="126"/>
      <c r="J19" s="126"/>
      <c r="K19" s="126"/>
      <c r="L19" s="126"/>
      <c r="M19" s="126"/>
    </row>
    <row r="20" ht="18.75" customHeight="1" spans="1:13">
      <c r="A20" s="246" t="s">
        <v>135</v>
      </c>
      <c r="B20" s="246" t="s">
        <v>136</v>
      </c>
      <c r="C20" s="126">
        <v>994380</v>
      </c>
      <c r="D20" s="126">
        <v>994380</v>
      </c>
      <c r="E20" s="126">
        <v>994380</v>
      </c>
      <c r="F20" s="126">
        <v>994380</v>
      </c>
      <c r="G20" s="126"/>
      <c r="H20" s="126"/>
      <c r="I20" s="126"/>
      <c r="J20" s="126"/>
      <c r="K20" s="126"/>
      <c r="L20" s="126"/>
      <c r="M20" s="126"/>
    </row>
    <row r="21" ht="18.75" customHeight="1" spans="1:13">
      <c r="A21" s="247" t="s">
        <v>137</v>
      </c>
      <c r="B21" s="247" t="s">
        <v>138</v>
      </c>
      <c r="C21" s="126">
        <v>994380</v>
      </c>
      <c r="D21" s="126">
        <v>994380</v>
      </c>
      <c r="E21" s="126">
        <v>994380</v>
      </c>
      <c r="F21" s="126">
        <v>994380</v>
      </c>
      <c r="G21" s="126"/>
      <c r="H21" s="126"/>
      <c r="I21" s="126"/>
      <c r="J21" s="126"/>
      <c r="K21" s="126"/>
      <c r="L21" s="126"/>
      <c r="M21" s="126"/>
    </row>
    <row r="22" ht="18.75" customHeight="1" spans="1:13">
      <c r="A22" s="248" t="s">
        <v>139</v>
      </c>
      <c r="B22" s="248" t="s">
        <v>140</v>
      </c>
      <c r="C22" s="126">
        <v>994380</v>
      </c>
      <c r="D22" s="126">
        <v>994380</v>
      </c>
      <c r="E22" s="126">
        <v>994380</v>
      </c>
      <c r="F22" s="126">
        <v>994380</v>
      </c>
      <c r="G22" s="126"/>
      <c r="H22" s="126"/>
      <c r="I22" s="126"/>
      <c r="J22" s="126"/>
      <c r="K22" s="126"/>
      <c r="L22" s="126"/>
      <c r="M22" s="126"/>
    </row>
    <row r="23" ht="18" customHeight="1" spans="1:13">
      <c r="A23" s="249" t="s">
        <v>148</v>
      </c>
      <c r="B23" s="249" t="s">
        <v>148</v>
      </c>
      <c r="C23" s="134">
        <v>14962874.49</v>
      </c>
      <c r="D23" s="134">
        <v>14623326.41</v>
      </c>
      <c r="E23" s="134">
        <v>14617326.41</v>
      </c>
      <c r="F23" s="134">
        <v>13780855.84</v>
      </c>
      <c r="G23" s="134">
        <v>836470.57</v>
      </c>
      <c r="H23" s="134">
        <v>6000</v>
      </c>
      <c r="I23" s="134">
        <v>339548.08</v>
      </c>
      <c r="J23" s="134">
        <v>339548.08</v>
      </c>
      <c r="K23" s="134">
        <v>339548.08</v>
      </c>
      <c r="L23" s="134"/>
      <c r="M23" s="134"/>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23:B23"/>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8"/>
  <sheetViews>
    <sheetView showZeros="0" view="pageBreakPreview" zoomScaleNormal="100" workbookViewId="0">
      <pane xSplit="1" ySplit="6" topLeftCell="B7" activePane="bottomRight" state="frozen"/>
      <selection/>
      <selection pane="topRight"/>
      <selection pane="bottomLeft"/>
      <selection pane="bottomRight" activeCell="F7" sqref="F7"/>
    </sheetView>
  </sheetViews>
  <sheetFormatPr defaultColWidth="9" defaultRowHeight="15.6" outlineLevelRow="7" outlineLevelCol="5"/>
  <cols>
    <col min="1" max="2" width="27.4259259259259" style="222" customWidth="1"/>
    <col min="3" max="3" width="17.2777777777778" style="223" customWidth="1"/>
    <col min="4" max="5" width="26.2777777777778" style="224" customWidth="1"/>
    <col min="6" max="6" width="18.712962962963" style="224" customWidth="1"/>
    <col min="7" max="16384" width="9" style="73"/>
  </cols>
  <sheetData>
    <row r="1" ht="12" customHeight="1" spans="1:6">
      <c r="A1" s="225"/>
      <c r="B1" s="225"/>
      <c r="C1" s="114"/>
      <c r="D1" s="73"/>
      <c r="E1" s="73"/>
      <c r="F1" s="226"/>
    </row>
    <row r="2" ht="25.5" customHeight="1" spans="1:6">
      <c r="A2" s="227" t="s">
        <v>8</v>
      </c>
      <c r="B2" s="227"/>
      <c r="C2" s="227"/>
      <c r="D2" s="227"/>
      <c r="E2" s="228"/>
      <c r="F2" s="228"/>
    </row>
    <row r="3" ht="15.75" customHeight="1" spans="1:6">
      <c r="A3" s="229" t="str">
        <f>"单位名称："&amp;封面!$A$2</f>
        <v>单位名称：大理白族自治州民政精神病医院（大理白族自治州第四人民医院）</v>
      </c>
      <c r="B3" s="225"/>
      <c r="C3" s="114"/>
      <c r="D3" s="73"/>
      <c r="E3" s="73"/>
      <c r="F3" s="230" t="s">
        <v>20</v>
      </c>
    </row>
    <row r="4" s="221" customFormat="1" ht="19.5" customHeight="1" spans="1:6">
      <c r="A4" s="231" t="s">
        <v>201</v>
      </c>
      <c r="B4" s="232" t="s">
        <v>202</v>
      </c>
      <c r="C4" s="233" t="s">
        <v>203</v>
      </c>
      <c r="D4" s="234"/>
      <c r="E4" s="235"/>
      <c r="F4" s="232" t="s">
        <v>204</v>
      </c>
    </row>
    <row r="5" s="221" customFormat="1" ht="19.5" customHeight="1" spans="1:6">
      <c r="A5" s="236"/>
      <c r="B5" s="237"/>
      <c r="C5" s="238" t="s">
        <v>77</v>
      </c>
      <c r="D5" s="238" t="s">
        <v>205</v>
      </c>
      <c r="E5" s="238" t="s">
        <v>206</v>
      </c>
      <c r="F5" s="237"/>
    </row>
    <row r="6" s="221" customFormat="1" ht="15.95" customHeight="1" spans="1:6">
      <c r="A6" s="239" t="s">
        <v>207</v>
      </c>
      <c r="B6" s="239">
        <v>2</v>
      </c>
      <c r="C6" s="240" t="s">
        <v>208</v>
      </c>
      <c r="D6" s="239">
        <v>4</v>
      </c>
      <c r="E6" s="239">
        <v>5</v>
      </c>
      <c r="F6" s="239">
        <v>6</v>
      </c>
    </row>
    <row r="7" ht="15.95" customHeight="1" spans="1:6">
      <c r="A7" s="241">
        <v>86000</v>
      </c>
      <c r="B7" s="241"/>
      <c r="C7" s="241">
        <f>SUM(D7+E7)</f>
        <v>76000</v>
      </c>
      <c r="D7" s="241"/>
      <c r="E7" s="241">
        <v>76000</v>
      </c>
      <c r="F7" s="241">
        <v>10000</v>
      </c>
    </row>
    <row r="8" ht="15.95" customHeight="1" spans="1:6">
      <c r="A8" s="242"/>
      <c r="B8" s="242"/>
      <c r="C8" s="243"/>
      <c r="D8" s="242"/>
      <c r="E8" s="242"/>
      <c r="F8" s="242"/>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AC44"/>
  <sheetViews>
    <sheetView showZeros="0" view="pageBreakPreview" zoomScale="90" zoomScaleNormal="85" workbookViewId="0">
      <pane xSplit="2" ySplit="7" topLeftCell="C8" activePane="bottomRight" state="frozen"/>
      <selection/>
      <selection pane="topRight"/>
      <selection pane="bottomLeft"/>
      <selection pane="bottomRight" activeCell="K44" sqref="K44:M44"/>
    </sheetView>
  </sheetViews>
  <sheetFormatPr defaultColWidth="9.13888888888889" defaultRowHeight="14.25" customHeight="1"/>
  <cols>
    <col min="1" max="1" width="28.6851851851852" style="137" customWidth="1"/>
    <col min="2" max="2" width="14.8518518518519" style="137" customWidth="1"/>
    <col min="3" max="3" width="20.712962962963" style="137" customWidth="1"/>
    <col min="4" max="5" width="15.1388888888889" style="137" customWidth="1"/>
    <col min="6" max="8" width="14.2777777777778" style="137" customWidth="1"/>
    <col min="9" max="9" width="13.712962962963" style="209" customWidth="1"/>
    <col min="10" max="10" width="13.5740740740741" style="209" customWidth="1"/>
    <col min="11" max="23" width="12.1388888888889" style="209" customWidth="1"/>
    <col min="24" max="24" width="13.4259259259259" style="209" customWidth="1"/>
    <col min="25" max="29" width="12.1388888888889" style="209" customWidth="1"/>
    <col min="30" max="16384" width="9.13888888888889" style="29"/>
  </cols>
  <sheetData>
    <row r="1" s="73" customFormat="1" ht="12" customHeight="1" spans="1:29">
      <c r="A1" s="210"/>
      <c r="B1" s="210"/>
      <c r="C1" s="210"/>
      <c r="D1" s="210"/>
      <c r="E1" s="210"/>
      <c r="F1" s="210"/>
      <c r="G1" s="210"/>
      <c r="H1" s="210"/>
      <c r="I1" s="114"/>
      <c r="J1" s="114"/>
      <c r="K1" s="114"/>
      <c r="L1" s="114"/>
      <c r="M1" s="114"/>
      <c r="N1" s="114"/>
      <c r="O1" s="114"/>
      <c r="P1" s="114"/>
      <c r="Q1" s="114"/>
      <c r="R1" s="114"/>
      <c r="S1" s="114"/>
      <c r="T1" s="114"/>
      <c r="U1" s="114"/>
      <c r="V1" s="114"/>
      <c r="W1" s="114"/>
      <c r="X1" s="114"/>
      <c r="Y1" s="114"/>
      <c r="Z1" s="114"/>
      <c r="AA1" s="114"/>
      <c r="AB1" s="114"/>
      <c r="AC1" s="219"/>
    </row>
    <row r="2" s="73" customFormat="1" ht="39" customHeight="1" spans="1:29">
      <c r="A2" s="61" t="s">
        <v>9</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row>
    <row r="3" s="94" customFormat="1" ht="24" customHeight="1" spans="1:29">
      <c r="A3" s="101" t="str">
        <f>"单位名称："&amp;封面!$A$2</f>
        <v>单位名称：大理白族自治州民政精神病医院（大理白族自治州第四人民医院）</v>
      </c>
      <c r="B3" s="211"/>
      <c r="C3" s="211"/>
      <c r="D3" s="211"/>
      <c r="E3" s="211"/>
      <c r="F3" s="211"/>
      <c r="G3" s="211"/>
      <c r="H3" s="211"/>
      <c r="I3" s="94"/>
      <c r="J3" s="94"/>
      <c r="X3" s="78"/>
      <c r="Y3" s="78"/>
      <c r="Z3" s="78"/>
      <c r="AA3" s="78"/>
      <c r="AB3" s="220" t="s">
        <v>20</v>
      </c>
      <c r="AC3" s="220"/>
    </row>
    <row r="4" ht="18" customHeight="1" spans="1:29">
      <c r="A4" s="145" t="s">
        <v>209</v>
      </c>
      <c r="B4" s="145" t="s">
        <v>210</v>
      </c>
      <c r="C4" s="145" t="s">
        <v>211</v>
      </c>
      <c r="D4" s="145" t="s">
        <v>212</v>
      </c>
      <c r="E4" s="145" t="s">
        <v>213</v>
      </c>
      <c r="F4" s="145" t="s">
        <v>214</v>
      </c>
      <c r="G4" s="145" t="s">
        <v>215</v>
      </c>
      <c r="H4" s="79" t="s">
        <v>75</v>
      </c>
      <c r="I4" s="204" t="s">
        <v>76</v>
      </c>
      <c r="J4" s="205"/>
      <c r="K4" s="205"/>
      <c r="L4" s="205"/>
      <c r="M4" s="205"/>
      <c r="N4" s="205"/>
      <c r="O4" s="205"/>
      <c r="P4" s="205"/>
      <c r="Q4" s="205"/>
      <c r="R4" s="205"/>
      <c r="S4" s="205"/>
      <c r="T4" s="205"/>
      <c r="U4" s="205"/>
      <c r="V4" s="205"/>
      <c r="W4" s="206"/>
      <c r="X4" s="104" t="s">
        <v>63</v>
      </c>
      <c r="Y4" s="116"/>
      <c r="Z4" s="116"/>
      <c r="AA4" s="116"/>
      <c r="AB4" s="116"/>
      <c r="AC4" s="122"/>
    </row>
    <row r="5" ht="18" customHeight="1" spans="1:29">
      <c r="A5" s="145"/>
      <c r="B5" s="145"/>
      <c r="C5" s="145"/>
      <c r="D5" s="145"/>
      <c r="E5" s="145"/>
      <c r="F5" s="145"/>
      <c r="G5" s="145"/>
      <c r="H5" s="212"/>
      <c r="I5" s="103" t="s">
        <v>77</v>
      </c>
      <c r="J5" s="64" t="s">
        <v>78</v>
      </c>
      <c r="K5" s="64"/>
      <c r="L5" s="64"/>
      <c r="M5" s="64"/>
      <c r="N5" s="64"/>
      <c r="O5" s="103" t="s">
        <v>79</v>
      </c>
      <c r="P5" s="103" t="s">
        <v>80</v>
      </c>
      <c r="Q5" s="103" t="s">
        <v>81</v>
      </c>
      <c r="R5" s="64" t="s">
        <v>82</v>
      </c>
      <c r="S5" s="64"/>
      <c r="T5" s="64"/>
      <c r="U5" s="64"/>
      <c r="V5" s="64"/>
      <c r="W5" s="64"/>
      <c r="X5" s="103" t="s">
        <v>77</v>
      </c>
      <c r="Y5" s="103" t="s">
        <v>78</v>
      </c>
      <c r="Z5" s="103" t="s">
        <v>79</v>
      </c>
      <c r="AA5" s="103" t="s">
        <v>80</v>
      </c>
      <c r="AB5" s="103" t="s">
        <v>81</v>
      </c>
      <c r="AC5" s="103" t="s">
        <v>82</v>
      </c>
    </row>
    <row r="6" ht="39.95" customHeight="1" spans="1:29">
      <c r="A6" s="145"/>
      <c r="B6" s="145"/>
      <c r="C6" s="145"/>
      <c r="D6" s="145"/>
      <c r="E6" s="145"/>
      <c r="F6" s="145"/>
      <c r="G6" s="145"/>
      <c r="H6" s="212"/>
      <c r="I6" s="105"/>
      <c r="J6" s="64" t="s">
        <v>216</v>
      </c>
      <c r="K6" s="64" t="s">
        <v>217</v>
      </c>
      <c r="L6" s="64" t="s">
        <v>218</v>
      </c>
      <c r="M6" s="64" t="s">
        <v>219</v>
      </c>
      <c r="N6" s="64" t="s">
        <v>220</v>
      </c>
      <c r="O6" s="105"/>
      <c r="P6" s="105"/>
      <c r="Q6" s="105"/>
      <c r="R6" s="103" t="s">
        <v>77</v>
      </c>
      <c r="S6" s="103" t="s">
        <v>83</v>
      </c>
      <c r="T6" s="103" t="s">
        <v>84</v>
      </c>
      <c r="U6" s="103" t="s">
        <v>85</v>
      </c>
      <c r="V6" s="103" t="s">
        <v>86</v>
      </c>
      <c r="W6" s="103" t="s">
        <v>87</v>
      </c>
      <c r="X6" s="105"/>
      <c r="Y6" s="105"/>
      <c r="Z6" s="105"/>
      <c r="AA6" s="105"/>
      <c r="AB6" s="105"/>
      <c r="AC6" s="105"/>
    </row>
    <row r="7" ht="30" customHeight="1" spans="1:29">
      <c r="A7" s="213" t="s">
        <v>188</v>
      </c>
      <c r="B7" s="214" t="s">
        <v>189</v>
      </c>
      <c r="C7" s="213" t="s">
        <v>221</v>
      </c>
      <c r="D7" s="213" t="s">
        <v>222</v>
      </c>
      <c r="E7" s="213" t="s">
        <v>223</v>
      </c>
      <c r="F7" s="213" t="s">
        <v>193</v>
      </c>
      <c r="G7" s="213" t="s">
        <v>194</v>
      </c>
      <c r="H7" s="213" t="s">
        <v>224</v>
      </c>
      <c r="I7" s="213" t="s">
        <v>225</v>
      </c>
      <c r="J7" s="213" t="s">
        <v>226</v>
      </c>
      <c r="K7" s="213" t="s">
        <v>227</v>
      </c>
      <c r="L7" s="213" t="s">
        <v>199</v>
      </c>
      <c r="M7" s="213" t="s">
        <v>228</v>
      </c>
      <c r="N7" s="213" t="s">
        <v>229</v>
      </c>
      <c r="O7" s="213" t="s">
        <v>230</v>
      </c>
      <c r="P7" s="213" t="s">
        <v>231</v>
      </c>
      <c r="Q7" s="213" t="s">
        <v>232</v>
      </c>
      <c r="R7" s="213" t="s">
        <v>233</v>
      </c>
      <c r="S7" s="213" t="s">
        <v>234</v>
      </c>
      <c r="T7" s="213" t="s">
        <v>235</v>
      </c>
      <c r="U7" s="213" t="s">
        <v>236</v>
      </c>
      <c r="V7" s="213" t="s">
        <v>237</v>
      </c>
      <c r="W7" s="213" t="s">
        <v>238</v>
      </c>
      <c r="X7" s="213" t="s">
        <v>239</v>
      </c>
      <c r="Y7" s="213" t="s">
        <v>240</v>
      </c>
      <c r="Z7" s="213" t="s">
        <v>241</v>
      </c>
      <c r="AA7" s="213" t="s">
        <v>242</v>
      </c>
      <c r="AB7" s="213" t="s">
        <v>243</v>
      </c>
      <c r="AC7" s="213" t="s">
        <v>244</v>
      </c>
    </row>
    <row r="8" ht="30" customHeight="1" spans="1:29">
      <c r="A8" s="52" t="s">
        <v>0</v>
      </c>
      <c r="B8" s="52" t="s">
        <v>245</v>
      </c>
      <c r="C8" s="52" t="s">
        <v>246</v>
      </c>
      <c r="D8" s="52" t="s">
        <v>123</v>
      </c>
      <c r="E8" s="52" t="s">
        <v>124</v>
      </c>
      <c r="F8" s="52" t="s">
        <v>247</v>
      </c>
      <c r="G8" s="52" t="s">
        <v>248</v>
      </c>
      <c r="H8" s="50">
        <v>4056924</v>
      </c>
      <c r="I8" s="50">
        <v>4056924</v>
      </c>
      <c r="J8" s="50">
        <v>4056924</v>
      </c>
      <c r="K8" s="50">
        <v>1217077.2</v>
      </c>
      <c r="L8" s="50"/>
      <c r="M8" s="50">
        <v>2839846.8</v>
      </c>
      <c r="N8" s="50"/>
      <c r="O8" s="50"/>
      <c r="P8" s="50"/>
      <c r="Q8" s="50"/>
      <c r="R8" s="50"/>
      <c r="S8" s="50"/>
      <c r="T8" s="50"/>
      <c r="U8" s="50"/>
      <c r="V8" s="50"/>
      <c r="W8" s="50"/>
      <c r="X8" s="50"/>
      <c r="Y8" s="50"/>
      <c r="Z8" s="50"/>
      <c r="AA8" s="50"/>
      <c r="AB8" s="50"/>
      <c r="AC8" s="50"/>
    </row>
    <row r="9" ht="30" customHeight="1" spans="1:29">
      <c r="A9" s="52" t="s">
        <v>0</v>
      </c>
      <c r="B9" s="52" t="s">
        <v>245</v>
      </c>
      <c r="C9" s="52" t="s">
        <v>246</v>
      </c>
      <c r="D9" s="52" t="s">
        <v>123</v>
      </c>
      <c r="E9" s="52" t="s">
        <v>124</v>
      </c>
      <c r="F9" s="52" t="s">
        <v>249</v>
      </c>
      <c r="G9" s="52" t="s">
        <v>250</v>
      </c>
      <c r="H9" s="50">
        <v>2832</v>
      </c>
      <c r="I9" s="50">
        <v>2832</v>
      </c>
      <c r="J9" s="50">
        <v>2832</v>
      </c>
      <c r="K9" s="50">
        <v>849.6</v>
      </c>
      <c r="L9" s="50"/>
      <c r="M9" s="50">
        <v>1982.4</v>
      </c>
      <c r="N9" s="50"/>
      <c r="O9" s="50"/>
      <c r="P9" s="50"/>
      <c r="Q9" s="50"/>
      <c r="R9" s="50"/>
      <c r="S9" s="50"/>
      <c r="T9" s="50"/>
      <c r="U9" s="50"/>
      <c r="V9" s="50"/>
      <c r="W9" s="50"/>
      <c r="X9" s="50"/>
      <c r="Y9" s="50"/>
      <c r="Z9" s="50"/>
      <c r="AA9" s="50"/>
      <c r="AB9" s="52"/>
      <c r="AC9" s="52"/>
    </row>
    <row r="10" ht="30" customHeight="1" spans="1:29">
      <c r="A10" s="52" t="s">
        <v>0</v>
      </c>
      <c r="B10" s="52" t="s">
        <v>245</v>
      </c>
      <c r="C10" s="52" t="s">
        <v>246</v>
      </c>
      <c r="D10" s="52" t="s">
        <v>123</v>
      </c>
      <c r="E10" s="52" t="s">
        <v>124</v>
      </c>
      <c r="F10" s="52" t="s">
        <v>251</v>
      </c>
      <c r="G10" s="52" t="s">
        <v>252</v>
      </c>
      <c r="H10" s="50">
        <v>1330512.48</v>
      </c>
      <c r="I10" s="50">
        <v>1330512.48</v>
      </c>
      <c r="J10" s="50">
        <v>1330512.48</v>
      </c>
      <c r="K10" s="50">
        <v>399153.74</v>
      </c>
      <c r="L10" s="50"/>
      <c r="M10" s="50">
        <v>931358.74</v>
      </c>
      <c r="N10" s="50"/>
      <c r="O10" s="50"/>
      <c r="P10" s="50"/>
      <c r="Q10" s="50"/>
      <c r="R10" s="50"/>
      <c r="S10" s="50"/>
      <c r="T10" s="50"/>
      <c r="U10" s="50"/>
      <c r="V10" s="50"/>
      <c r="W10" s="50"/>
      <c r="X10" s="50"/>
      <c r="Y10" s="50"/>
      <c r="Z10" s="50"/>
      <c r="AA10" s="50"/>
      <c r="AB10" s="52"/>
      <c r="AC10" s="52"/>
    </row>
    <row r="11" ht="30" customHeight="1" spans="1:29">
      <c r="A11" s="52" t="s">
        <v>0</v>
      </c>
      <c r="B11" s="52" t="s">
        <v>253</v>
      </c>
      <c r="C11" s="52" t="s">
        <v>254</v>
      </c>
      <c r="D11" s="52" t="s">
        <v>115</v>
      </c>
      <c r="E11" s="52" t="s">
        <v>116</v>
      </c>
      <c r="F11" s="52" t="s">
        <v>255</v>
      </c>
      <c r="G11" s="52" t="s">
        <v>256</v>
      </c>
      <c r="H11" s="50">
        <v>1476820.58</v>
      </c>
      <c r="I11" s="50">
        <v>1476820.58</v>
      </c>
      <c r="J11" s="50">
        <v>1476820.58</v>
      </c>
      <c r="K11" s="50">
        <v>443046.17</v>
      </c>
      <c r="L11" s="50"/>
      <c r="M11" s="50">
        <v>1033774.41</v>
      </c>
      <c r="N11" s="50"/>
      <c r="O11" s="50"/>
      <c r="P11" s="50"/>
      <c r="Q11" s="50"/>
      <c r="R11" s="50"/>
      <c r="S11" s="50"/>
      <c r="T11" s="50"/>
      <c r="U11" s="50"/>
      <c r="V11" s="50"/>
      <c r="W11" s="50"/>
      <c r="X11" s="50"/>
      <c r="Y11" s="50"/>
      <c r="Z11" s="50"/>
      <c r="AA11" s="50"/>
      <c r="AB11" s="52"/>
      <c r="AC11" s="52"/>
    </row>
    <row r="12" ht="30" customHeight="1" spans="1:29">
      <c r="A12" s="52" t="s">
        <v>0</v>
      </c>
      <c r="B12" s="52" t="s">
        <v>253</v>
      </c>
      <c r="C12" s="52" t="s">
        <v>254</v>
      </c>
      <c r="D12" s="52" t="s">
        <v>123</v>
      </c>
      <c r="E12" s="52" t="s">
        <v>124</v>
      </c>
      <c r="F12" s="52" t="s">
        <v>257</v>
      </c>
      <c r="G12" s="52" t="s">
        <v>258</v>
      </c>
      <c r="H12" s="50">
        <v>52901.3</v>
      </c>
      <c r="I12" s="50">
        <v>52901.3</v>
      </c>
      <c r="J12" s="50">
        <v>52901.3</v>
      </c>
      <c r="K12" s="50">
        <v>15870.39</v>
      </c>
      <c r="L12" s="50"/>
      <c r="M12" s="50">
        <v>37030.91</v>
      </c>
      <c r="N12" s="50"/>
      <c r="O12" s="50"/>
      <c r="P12" s="50"/>
      <c r="Q12" s="50"/>
      <c r="R12" s="50"/>
      <c r="S12" s="50"/>
      <c r="T12" s="50"/>
      <c r="U12" s="50"/>
      <c r="V12" s="50"/>
      <c r="W12" s="50"/>
      <c r="X12" s="50"/>
      <c r="Y12" s="50"/>
      <c r="Z12" s="50"/>
      <c r="AA12" s="50"/>
      <c r="AB12" s="52"/>
      <c r="AC12" s="52"/>
    </row>
    <row r="13" ht="30" customHeight="1" spans="1:29">
      <c r="A13" s="52" t="s">
        <v>0</v>
      </c>
      <c r="B13" s="52" t="s">
        <v>253</v>
      </c>
      <c r="C13" s="52" t="s">
        <v>254</v>
      </c>
      <c r="D13" s="52" t="s">
        <v>129</v>
      </c>
      <c r="E13" s="52" t="s">
        <v>130</v>
      </c>
      <c r="F13" s="52" t="s">
        <v>259</v>
      </c>
      <c r="G13" s="52" t="s">
        <v>260</v>
      </c>
      <c r="H13" s="50">
        <v>649930.26</v>
      </c>
      <c r="I13" s="50">
        <v>649930.26</v>
      </c>
      <c r="J13" s="50">
        <v>649930.26</v>
      </c>
      <c r="K13" s="50">
        <v>194979.08</v>
      </c>
      <c r="L13" s="50"/>
      <c r="M13" s="50">
        <v>454951.18</v>
      </c>
      <c r="N13" s="50"/>
      <c r="O13" s="50"/>
      <c r="P13" s="50"/>
      <c r="Q13" s="50"/>
      <c r="R13" s="50"/>
      <c r="S13" s="50"/>
      <c r="T13" s="50"/>
      <c r="U13" s="50"/>
      <c r="V13" s="50"/>
      <c r="W13" s="50"/>
      <c r="X13" s="50"/>
      <c r="Y13" s="50"/>
      <c r="Z13" s="50"/>
      <c r="AA13" s="50"/>
      <c r="AB13" s="52"/>
      <c r="AC13" s="52"/>
    </row>
    <row r="14" ht="30" customHeight="1" spans="1:29">
      <c r="A14" s="52" t="s">
        <v>0</v>
      </c>
      <c r="B14" s="52" t="s">
        <v>253</v>
      </c>
      <c r="C14" s="52" t="s">
        <v>254</v>
      </c>
      <c r="D14" s="52" t="s">
        <v>131</v>
      </c>
      <c r="E14" s="52" t="s">
        <v>132</v>
      </c>
      <c r="F14" s="52" t="s">
        <v>261</v>
      </c>
      <c r="G14" s="52" t="s">
        <v>262</v>
      </c>
      <c r="H14" s="50">
        <v>302293.14</v>
      </c>
      <c r="I14" s="50">
        <v>302293.14</v>
      </c>
      <c r="J14" s="50">
        <v>302293.14</v>
      </c>
      <c r="K14" s="50">
        <v>90687.94</v>
      </c>
      <c r="L14" s="50"/>
      <c r="M14" s="50">
        <v>211605.2</v>
      </c>
      <c r="N14" s="50"/>
      <c r="O14" s="50"/>
      <c r="P14" s="50"/>
      <c r="Q14" s="50"/>
      <c r="R14" s="50"/>
      <c r="S14" s="50"/>
      <c r="T14" s="50"/>
      <c r="U14" s="50"/>
      <c r="V14" s="50"/>
      <c r="W14" s="50"/>
      <c r="X14" s="50"/>
      <c r="Y14" s="50"/>
      <c r="Z14" s="50"/>
      <c r="AA14" s="50"/>
      <c r="AB14" s="52"/>
      <c r="AC14" s="52"/>
    </row>
    <row r="15" ht="30" customHeight="1" spans="1:29">
      <c r="A15" s="52" t="s">
        <v>0</v>
      </c>
      <c r="B15" s="52" t="s">
        <v>253</v>
      </c>
      <c r="C15" s="52" t="s">
        <v>254</v>
      </c>
      <c r="D15" s="52" t="s">
        <v>131</v>
      </c>
      <c r="E15" s="52" t="s">
        <v>132</v>
      </c>
      <c r="F15" s="52" t="s">
        <v>261</v>
      </c>
      <c r="G15" s="52" t="s">
        <v>262</v>
      </c>
      <c r="H15" s="50">
        <v>96513.96</v>
      </c>
      <c r="I15" s="50">
        <v>96513.96</v>
      </c>
      <c r="J15" s="50">
        <v>96513.96</v>
      </c>
      <c r="K15" s="50">
        <v>28954.19</v>
      </c>
      <c r="L15" s="50"/>
      <c r="M15" s="50">
        <v>67559.77</v>
      </c>
      <c r="N15" s="50"/>
      <c r="O15" s="50"/>
      <c r="P15" s="50"/>
      <c r="Q15" s="50"/>
      <c r="R15" s="50"/>
      <c r="S15" s="50"/>
      <c r="T15" s="50"/>
      <c r="U15" s="50"/>
      <c r="V15" s="50"/>
      <c r="W15" s="50"/>
      <c r="X15" s="50"/>
      <c r="Y15" s="50"/>
      <c r="Z15" s="50"/>
      <c r="AA15" s="50"/>
      <c r="AB15" s="52"/>
      <c r="AC15" s="52"/>
    </row>
    <row r="16" ht="30" customHeight="1" spans="1:29">
      <c r="A16" s="52" t="s">
        <v>0</v>
      </c>
      <c r="B16" s="52" t="s">
        <v>253</v>
      </c>
      <c r="C16" s="52" t="s">
        <v>254</v>
      </c>
      <c r="D16" s="52" t="s">
        <v>133</v>
      </c>
      <c r="E16" s="52" t="s">
        <v>134</v>
      </c>
      <c r="F16" s="52" t="s">
        <v>257</v>
      </c>
      <c r="G16" s="52" t="s">
        <v>258</v>
      </c>
      <c r="H16" s="50">
        <v>34007.98</v>
      </c>
      <c r="I16" s="50">
        <v>34007.98</v>
      </c>
      <c r="J16" s="50">
        <v>34007.98</v>
      </c>
      <c r="K16" s="50">
        <v>10202.39</v>
      </c>
      <c r="L16" s="50"/>
      <c r="M16" s="50">
        <v>23805.59</v>
      </c>
      <c r="N16" s="50"/>
      <c r="O16" s="50"/>
      <c r="P16" s="50"/>
      <c r="Q16" s="50"/>
      <c r="R16" s="50"/>
      <c r="S16" s="50"/>
      <c r="T16" s="50"/>
      <c r="U16" s="50"/>
      <c r="V16" s="50"/>
      <c r="W16" s="50"/>
      <c r="X16" s="50"/>
      <c r="Y16" s="50"/>
      <c r="Z16" s="50"/>
      <c r="AA16" s="50"/>
      <c r="AB16" s="52"/>
      <c r="AC16" s="52"/>
    </row>
    <row r="17" ht="30" customHeight="1" spans="1:29">
      <c r="A17" s="52" t="s">
        <v>0</v>
      </c>
      <c r="B17" s="52" t="s">
        <v>263</v>
      </c>
      <c r="C17" s="52" t="s">
        <v>140</v>
      </c>
      <c r="D17" s="52" t="s">
        <v>139</v>
      </c>
      <c r="E17" s="52" t="s">
        <v>140</v>
      </c>
      <c r="F17" s="52" t="s">
        <v>264</v>
      </c>
      <c r="G17" s="52" t="s">
        <v>140</v>
      </c>
      <c r="H17" s="50">
        <v>994380</v>
      </c>
      <c r="I17" s="50">
        <v>994380</v>
      </c>
      <c r="J17" s="50">
        <v>994380</v>
      </c>
      <c r="K17" s="50">
        <v>298314</v>
      </c>
      <c r="L17" s="50"/>
      <c r="M17" s="50">
        <v>696066</v>
      </c>
      <c r="N17" s="50"/>
      <c r="O17" s="50"/>
      <c r="P17" s="50"/>
      <c r="Q17" s="50"/>
      <c r="R17" s="50"/>
      <c r="S17" s="50"/>
      <c r="T17" s="50"/>
      <c r="U17" s="50"/>
      <c r="V17" s="50"/>
      <c r="W17" s="50"/>
      <c r="X17" s="50"/>
      <c r="Y17" s="50"/>
      <c r="Z17" s="50"/>
      <c r="AA17" s="50"/>
      <c r="AB17" s="52"/>
      <c r="AC17" s="52"/>
    </row>
    <row r="18" ht="30" customHeight="1" spans="1:29">
      <c r="A18" s="52" t="s">
        <v>0</v>
      </c>
      <c r="B18" s="52" t="s">
        <v>265</v>
      </c>
      <c r="C18" s="52" t="s">
        <v>266</v>
      </c>
      <c r="D18" s="52" t="s">
        <v>123</v>
      </c>
      <c r="E18" s="52" t="s">
        <v>124</v>
      </c>
      <c r="F18" s="52" t="s">
        <v>267</v>
      </c>
      <c r="G18" s="52" t="s">
        <v>266</v>
      </c>
      <c r="H18" s="50">
        <v>151146.57</v>
      </c>
      <c r="I18" s="50">
        <v>151146.57</v>
      </c>
      <c r="J18" s="50">
        <v>151146.57</v>
      </c>
      <c r="K18" s="50">
        <v>45343.97</v>
      </c>
      <c r="L18" s="50"/>
      <c r="M18" s="50">
        <v>105802.6</v>
      </c>
      <c r="N18" s="50"/>
      <c r="O18" s="50"/>
      <c r="P18" s="50"/>
      <c r="Q18" s="50"/>
      <c r="R18" s="50"/>
      <c r="S18" s="50"/>
      <c r="T18" s="50"/>
      <c r="U18" s="50"/>
      <c r="V18" s="50"/>
      <c r="W18" s="50"/>
      <c r="X18" s="50"/>
      <c r="Y18" s="50"/>
      <c r="Z18" s="50"/>
      <c r="AA18" s="50"/>
      <c r="AB18" s="52"/>
      <c r="AC18" s="52"/>
    </row>
    <row r="19" ht="30" customHeight="1" spans="1:29">
      <c r="A19" s="52" t="s">
        <v>0</v>
      </c>
      <c r="B19" s="52" t="s">
        <v>268</v>
      </c>
      <c r="C19" s="52" t="s">
        <v>269</v>
      </c>
      <c r="D19" s="52" t="s">
        <v>123</v>
      </c>
      <c r="E19" s="52" t="s">
        <v>124</v>
      </c>
      <c r="F19" s="52" t="s">
        <v>270</v>
      </c>
      <c r="G19" s="52" t="s">
        <v>271</v>
      </c>
      <c r="H19" s="50">
        <v>14262</v>
      </c>
      <c r="I19" s="50">
        <v>14262</v>
      </c>
      <c r="J19" s="50">
        <v>14262</v>
      </c>
      <c r="K19" s="50">
        <v>4278.6</v>
      </c>
      <c r="L19" s="50"/>
      <c r="M19" s="50">
        <v>9983.4</v>
      </c>
      <c r="N19" s="50"/>
      <c r="O19" s="50"/>
      <c r="P19" s="50"/>
      <c r="Q19" s="50"/>
      <c r="R19" s="50"/>
      <c r="S19" s="50"/>
      <c r="T19" s="50"/>
      <c r="U19" s="50"/>
      <c r="V19" s="50"/>
      <c r="W19" s="50"/>
      <c r="X19" s="50"/>
      <c r="Y19" s="50"/>
      <c r="Z19" s="50"/>
      <c r="AA19" s="50"/>
      <c r="AB19" s="52"/>
      <c r="AC19" s="52"/>
    </row>
    <row r="20" ht="30" customHeight="1" spans="1:29">
      <c r="A20" s="52" t="s">
        <v>0</v>
      </c>
      <c r="B20" s="52" t="s">
        <v>268</v>
      </c>
      <c r="C20" s="52" t="s">
        <v>269</v>
      </c>
      <c r="D20" s="52" t="s">
        <v>123</v>
      </c>
      <c r="E20" s="52" t="s">
        <v>124</v>
      </c>
      <c r="F20" s="52" t="s">
        <v>270</v>
      </c>
      <c r="G20" s="52" t="s">
        <v>271</v>
      </c>
      <c r="H20" s="50">
        <v>195097</v>
      </c>
      <c r="I20" s="50">
        <v>195097</v>
      </c>
      <c r="J20" s="50">
        <v>195097</v>
      </c>
      <c r="K20" s="50">
        <v>58529.1</v>
      </c>
      <c r="L20" s="50"/>
      <c r="M20" s="50">
        <v>136567.9</v>
      </c>
      <c r="N20" s="50"/>
      <c r="O20" s="50"/>
      <c r="P20" s="50"/>
      <c r="Q20" s="50"/>
      <c r="R20" s="50"/>
      <c r="S20" s="50"/>
      <c r="T20" s="50"/>
      <c r="U20" s="50"/>
      <c r="V20" s="50"/>
      <c r="W20" s="50"/>
      <c r="X20" s="50"/>
      <c r="Y20" s="50"/>
      <c r="Z20" s="50"/>
      <c r="AA20" s="50"/>
      <c r="AB20" s="52"/>
      <c r="AC20" s="52"/>
    </row>
    <row r="21" ht="30" customHeight="1" spans="1:29">
      <c r="A21" s="52" t="s">
        <v>0</v>
      </c>
      <c r="B21" s="52" t="s">
        <v>268</v>
      </c>
      <c r="C21" s="52" t="s">
        <v>269</v>
      </c>
      <c r="D21" s="52" t="s">
        <v>123</v>
      </c>
      <c r="E21" s="52" t="s">
        <v>124</v>
      </c>
      <c r="F21" s="52" t="s">
        <v>272</v>
      </c>
      <c r="G21" s="52" t="s">
        <v>273</v>
      </c>
      <c r="H21" s="50">
        <v>180000</v>
      </c>
      <c r="I21" s="50">
        <v>180000</v>
      </c>
      <c r="J21" s="50">
        <v>180000</v>
      </c>
      <c r="K21" s="50">
        <v>54000</v>
      </c>
      <c r="L21" s="50"/>
      <c r="M21" s="50">
        <v>126000</v>
      </c>
      <c r="N21" s="50"/>
      <c r="O21" s="50"/>
      <c r="P21" s="50"/>
      <c r="Q21" s="50"/>
      <c r="R21" s="50"/>
      <c r="S21" s="50"/>
      <c r="T21" s="50"/>
      <c r="U21" s="50"/>
      <c r="V21" s="50"/>
      <c r="W21" s="50"/>
      <c r="X21" s="50"/>
      <c r="Y21" s="50"/>
      <c r="Z21" s="50"/>
      <c r="AA21" s="50"/>
      <c r="AB21" s="52"/>
      <c r="AC21" s="52"/>
    </row>
    <row r="22" ht="30" customHeight="1" spans="1:29">
      <c r="A22" s="52" t="s">
        <v>0</v>
      </c>
      <c r="B22" s="52" t="s">
        <v>268</v>
      </c>
      <c r="C22" s="52" t="s">
        <v>269</v>
      </c>
      <c r="D22" s="52" t="s">
        <v>123</v>
      </c>
      <c r="E22" s="52" t="s">
        <v>124</v>
      </c>
      <c r="F22" s="52" t="s">
        <v>274</v>
      </c>
      <c r="G22" s="52" t="s">
        <v>275</v>
      </c>
      <c r="H22" s="50">
        <v>91521</v>
      </c>
      <c r="I22" s="50">
        <v>91521</v>
      </c>
      <c r="J22" s="50">
        <v>91521</v>
      </c>
      <c r="K22" s="50">
        <v>27456.3</v>
      </c>
      <c r="L22" s="50"/>
      <c r="M22" s="50">
        <v>64064.7</v>
      </c>
      <c r="N22" s="50"/>
      <c r="O22" s="50"/>
      <c r="P22" s="50"/>
      <c r="Q22" s="50"/>
      <c r="R22" s="50"/>
      <c r="S22" s="50"/>
      <c r="T22" s="50"/>
      <c r="U22" s="50"/>
      <c r="V22" s="50"/>
      <c r="W22" s="50"/>
      <c r="X22" s="50"/>
      <c r="Y22" s="50"/>
      <c r="Z22" s="50"/>
      <c r="AA22" s="50"/>
      <c r="AB22" s="52"/>
      <c r="AC22" s="52"/>
    </row>
    <row r="23" ht="30" customHeight="1" spans="1:29">
      <c r="A23" s="52" t="s">
        <v>0</v>
      </c>
      <c r="B23" s="52" t="s">
        <v>268</v>
      </c>
      <c r="C23" s="52" t="s">
        <v>269</v>
      </c>
      <c r="D23" s="52" t="s">
        <v>123</v>
      </c>
      <c r="E23" s="52" t="s">
        <v>124</v>
      </c>
      <c r="F23" s="52" t="s">
        <v>276</v>
      </c>
      <c r="G23" s="52" t="s">
        <v>277</v>
      </c>
      <c r="H23" s="50">
        <v>70000</v>
      </c>
      <c r="I23" s="50">
        <v>70000</v>
      </c>
      <c r="J23" s="50">
        <v>70000</v>
      </c>
      <c r="K23" s="50">
        <v>21000</v>
      </c>
      <c r="L23" s="50"/>
      <c r="M23" s="50">
        <v>49000</v>
      </c>
      <c r="N23" s="50"/>
      <c r="O23" s="50"/>
      <c r="P23" s="50"/>
      <c r="Q23" s="50"/>
      <c r="R23" s="50"/>
      <c r="S23" s="50"/>
      <c r="T23" s="50"/>
      <c r="U23" s="50"/>
      <c r="V23" s="50"/>
      <c r="W23" s="50"/>
      <c r="X23" s="50"/>
      <c r="Y23" s="50"/>
      <c r="Z23" s="50"/>
      <c r="AA23" s="50"/>
      <c r="AB23" s="52"/>
      <c r="AC23" s="52"/>
    </row>
    <row r="24" ht="30" customHeight="1" spans="1:29">
      <c r="A24" s="52" t="s">
        <v>0</v>
      </c>
      <c r="B24" s="52" t="s">
        <v>268</v>
      </c>
      <c r="C24" s="52" t="s">
        <v>269</v>
      </c>
      <c r="D24" s="52" t="s">
        <v>123</v>
      </c>
      <c r="E24" s="52" t="s">
        <v>124</v>
      </c>
      <c r="F24" s="52" t="s">
        <v>278</v>
      </c>
      <c r="G24" s="52" t="s">
        <v>279</v>
      </c>
      <c r="H24" s="50">
        <v>28044</v>
      </c>
      <c r="I24" s="50">
        <v>28044</v>
      </c>
      <c r="J24" s="50">
        <v>28044</v>
      </c>
      <c r="K24" s="50">
        <v>8413.2</v>
      </c>
      <c r="L24" s="50"/>
      <c r="M24" s="50">
        <v>19630.8</v>
      </c>
      <c r="N24" s="50"/>
      <c r="O24" s="50"/>
      <c r="P24" s="50"/>
      <c r="Q24" s="50"/>
      <c r="R24" s="50"/>
      <c r="S24" s="50"/>
      <c r="T24" s="50"/>
      <c r="U24" s="50"/>
      <c r="V24" s="50"/>
      <c r="W24" s="50"/>
      <c r="X24" s="50"/>
      <c r="Y24" s="50"/>
      <c r="Z24" s="50"/>
      <c r="AA24" s="50"/>
      <c r="AB24" s="52"/>
      <c r="AC24" s="52"/>
    </row>
    <row r="25" ht="30" customHeight="1" spans="1:29">
      <c r="A25" s="52" t="s">
        <v>0</v>
      </c>
      <c r="B25" s="52" t="s">
        <v>280</v>
      </c>
      <c r="C25" s="52" t="s">
        <v>281</v>
      </c>
      <c r="D25" s="52" t="s">
        <v>123</v>
      </c>
      <c r="E25" s="52" t="s">
        <v>124</v>
      </c>
      <c r="F25" s="52" t="s">
        <v>282</v>
      </c>
      <c r="G25" s="52" t="s">
        <v>283</v>
      </c>
      <c r="H25" s="50">
        <v>4399012.5</v>
      </c>
      <c r="I25" s="50">
        <v>4399012.5</v>
      </c>
      <c r="J25" s="50"/>
      <c r="K25" s="50"/>
      <c r="L25" s="50"/>
      <c r="M25" s="50"/>
      <c r="N25" s="50"/>
      <c r="O25" s="50"/>
      <c r="P25" s="50"/>
      <c r="Q25" s="50"/>
      <c r="R25" s="50">
        <v>4399012.5</v>
      </c>
      <c r="S25" s="50">
        <v>4399012.5</v>
      </c>
      <c r="T25" s="50"/>
      <c r="U25" s="50"/>
      <c r="V25" s="50"/>
      <c r="W25" s="50"/>
      <c r="X25" s="50"/>
      <c r="Y25" s="50"/>
      <c r="Z25" s="50"/>
      <c r="AA25" s="50"/>
      <c r="AB25" s="52"/>
      <c r="AC25" s="52"/>
    </row>
    <row r="26" ht="30" customHeight="1" spans="1:29">
      <c r="A26" s="52" t="s">
        <v>0</v>
      </c>
      <c r="B26" s="52" t="s">
        <v>284</v>
      </c>
      <c r="C26" s="52" t="s">
        <v>285</v>
      </c>
      <c r="D26" s="52" t="s">
        <v>123</v>
      </c>
      <c r="E26" s="52" t="s">
        <v>124</v>
      </c>
      <c r="F26" s="52" t="s">
        <v>286</v>
      </c>
      <c r="G26" s="52" t="s">
        <v>287</v>
      </c>
      <c r="H26" s="50">
        <v>55000</v>
      </c>
      <c r="I26" s="50">
        <v>55000</v>
      </c>
      <c r="J26" s="50">
        <v>55000</v>
      </c>
      <c r="K26" s="50">
        <v>16500</v>
      </c>
      <c r="L26" s="50"/>
      <c r="M26" s="50">
        <v>38500</v>
      </c>
      <c r="N26" s="50"/>
      <c r="O26" s="50"/>
      <c r="P26" s="50"/>
      <c r="Q26" s="50"/>
      <c r="R26" s="50"/>
      <c r="S26" s="50"/>
      <c r="T26" s="50"/>
      <c r="U26" s="50"/>
      <c r="V26" s="50"/>
      <c r="W26" s="50"/>
      <c r="X26" s="50"/>
      <c r="Y26" s="50"/>
      <c r="Z26" s="50"/>
      <c r="AA26" s="50"/>
      <c r="AB26" s="52"/>
      <c r="AC26" s="52"/>
    </row>
    <row r="27" ht="30" customHeight="1" spans="1:29">
      <c r="A27" s="52" t="s">
        <v>0</v>
      </c>
      <c r="B27" s="52" t="s">
        <v>288</v>
      </c>
      <c r="C27" s="52" t="s">
        <v>204</v>
      </c>
      <c r="D27" s="52" t="s">
        <v>123</v>
      </c>
      <c r="E27" s="52" t="s">
        <v>124</v>
      </c>
      <c r="F27" s="52" t="s">
        <v>289</v>
      </c>
      <c r="G27" s="52" t="s">
        <v>204</v>
      </c>
      <c r="H27" s="50">
        <v>10000</v>
      </c>
      <c r="I27" s="50">
        <v>10000</v>
      </c>
      <c r="J27" s="50">
        <v>10000</v>
      </c>
      <c r="K27" s="50">
        <v>3000</v>
      </c>
      <c r="L27" s="50"/>
      <c r="M27" s="50">
        <v>7000</v>
      </c>
      <c r="N27" s="50"/>
      <c r="O27" s="50"/>
      <c r="P27" s="50"/>
      <c r="Q27" s="50"/>
      <c r="R27" s="50"/>
      <c r="S27" s="50"/>
      <c r="T27" s="50"/>
      <c r="U27" s="50"/>
      <c r="V27" s="50"/>
      <c r="W27" s="50"/>
      <c r="X27" s="50"/>
      <c r="Y27" s="50"/>
      <c r="Z27" s="50"/>
      <c r="AA27" s="50"/>
      <c r="AB27" s="52"/>
      <c r="AC27" s="52"/>
    </row>
    <row r="28" ht="30" customHeight="1" spans="1:29">
      <c r="A28" s="52" t="s">
        <v>0</v>
      </c>
      <c r="B28" s="52" t="s">
        <v>290</v>
      </c>
      <c r="C28" s="52" t="s">
        <v>291</v>
      </c>
      <c r="D28" s="52" t="s">
        <v>123</v>
      </c>
      <c r="E28" s="52" t="s">
        <v>124</v>
      </c>
      <c r="F28" s="52" t="s">
        <v>251</v>
      </c>
      <c r="G28" s="52" t="s">
        <v>252</v>
      </c>
      <c r="H28" s="50">
        <v>2600000</v>
      </c>
      <c r="I28" s="50">
        <v>2600000</v>
      </c>
      <c r="J28" s="50"/>
      <c r="K28" s="50"/>
      <c r="L28" s="50"/>
      <c r="M28" s="50"/>
      <c r="N28" s="50"/>
      <c r="O28" s="50"/>
      <c r="P28" s="50"/>
      <c r="Q28" s="50"/>
      <c r="R28" s="50">
        <v>2600000</v>
      </c>
      <c r="S28" s="50">
        <v>2600000</v>
      </c>
      <c r="T28" s="50"/>
      <c r="U28" s="50"/>
      <c r="V28" s="50"/>
      <c r="W28" s="50"/>
      <c r="X28" s="50"/>
      <c r="Y28" s="50"/>
      <c r="Z28" s="50"/>
      <c r="AA28" s="50"/>
      <c r="AB28" s="52"/>
      <c r="AC28" s="52"/>
    </row>
    <row r="29" ht="30" customHeight="1" spans="1:29">
      <c r="A29" s="52" t="s">
        <v>0</v>
      </c>
      <c r="B29" s="52" t="s">
        <v>292</v>
      </c>
      <c r="C29" s="52" t="s">
        <v>293</v>
      </c>
      <c r="D29" s="52" t="s">
        <v>123</v>
      </c>
      <c r="E29" s="52" t="s">
        <v>124</v>
      </c>
      <c r="F29" s="52" t="s">
        <v>249</v>
      </c>
      <c r="G29" s="52" t="s">
        <v>250</v>
      </c>
      <c r="H29" s="50">
        <v>64344</v>
      </c>
      <c r="I29" s="50">
        <v>64344</v>
      </c>
      <c r="J29" s="50">
        <v>64344</v>
      </c>
      <c r="K29" s="50">
        <v>19303.2</v>
      </c>
      <c r="L29" s="50"/>
      <c r="M29" s="50">
        <v>45040.8</v>
      </c>
      <c r="N29" s="50"/>
      <c r="O29" s="50"/>
      <c r="P29" s="50"/>
      <c r="Q29" s="50"/>
      <c r="R29" s="50"/>
      <c r="S29" s="50"/>
      <c r="T29" s="50"/>
      <c r="U29" s="50"/>
      <c r="V29" s="50"/>
      <c r="W29" s="50"/>
      <c r="X29" s="50"/>
      <c r="Y29" s="50"/>
      <c r="Z29" s="50"/>
      <c r="AA29" s="50"/>
      <c r="AB29" s="52"/>
      <c r="AC29" s="52"/>
    </row>
    <row r="30" ht="30" customHeight="1" spans="1:29">
      <c r="A30" s="52" t="s">
        <v>0</v>
      </c>
      <c r="B30" s="52" t="s">
        <v>294</v>
      </c>
      <c r="C30" s="52" t="s">
        <v>295</v>
      </c>
      <c r="D30" s="52" t="s">
        <v>123</v>
      </c>
      <c r="E30" s="52" t="s">
        <v>124</v>
      </c>
      <c r="F30" s="52" t="s">
        <v>267</v>
      </c>
      <c r="G30" s="52" t="s">
        <v>266</v>
      </c>
      <c r="H30" s="50">
        <v>113980</v>
      </c>
      <c r="I30" s="50">
        <v>113980</v>
      </c>
      <c r="J30" s="50"/>
      <c r="K30" s="50"/>
      <c r="L30" s="50"/>
      <c r="M30" s="50"/>
      <c r="N30" s="50"/>
      <c r="O30" s="50"/>
      <c r="P30" s="50"/>
      <c r="Q30" s="50"/>
      <c r="R30" s="50">
        <v>113980</v>
      </c>
      <c r="S30" s="50">
        <v>113980</v>
      </c>
      <c r="T30" s="50"/>
      <c r="U30" s="50"/>
      <c r="V30" s="50"/>
      <c r="W30" s="50"/>
      <c r="X30" s="50"/>
      <c r="Y30" s="50"/>
      <c r="Z30" s="50"/>
      <c r="AA30" s="50"/>
      <c r="AB30" s="52"/>
      <c r="AC30" s="52"/>
    </row>
    <row r="31" ht="30" customHeight="1" spans="1:29">
      <c r="A31" s="52" t="s">
        <v>0</v>
      </c>
      <c r="B31" s="52" t="s">
        <v>296</v>
      </c>
      <c r="C31" s="52" t="s">
        <v>297</v>
      </c>
      <c r="D31" s="52" t="s">
        <v>123</v>
      </c>
      <c r="E31" s="52" t="s">
        <v>124</v>
      </c>
      <c r="F31" s="52" t="s">
        <v>298</v>
      </c>
      <c r="G31" s="52" t="s">
        <v>299</v>
      </c>
      <c r="H31" s="50">
        <v>339548.08</v>
      </c>
      <c r="I31" s="50"/>
      <c r="J31" s="50"/>
      <c r="K31" s="50"/>
      <c r="L31" s="50"/>
      <c r="M31" s="50"/>
      <c r="N31" s="50"/>
      <c r="O31" s="50"/>
      <c r="P31" s="50"/>
      <c r="Q31" s="50"/>
      <c r="R31" s="50"/>
      <c r="S31" s="50"/>
      <c r="T31" s="50"/>
      <c r="U31" s="50"/>
      <c r="V31" s="50"/>
      <c r="W31" s="50"/>
      <c r="X31" s="50">
        <v>339548.08</v>
      </c>
      <c r="Y31" s="50">
        <v>339548.08</v>
      </c>
      <c r="Z31" s="50"/>
      <c r="AA31" s="50"/>
      <c r="AB31" s="52"/>
      <c r="AC31" s="52"/>
    </row>
    <row r="32" ht="30" customHeight="1" spans="1:29">
      <c r="A32" s="52" t="s">
        <v>0</v>
      </c>
      <c r="B32" s="52" t="s">
        <v>300</v>
      </c>
      <c r="C32" s="52" t="s">
        <v>301</v>
      </c>
      <c r="D32" s="52" t="s">
        <v>123</v>
      </c>
      <c r="E32" s="52" t="s">
        <v>124</v>
      </c>
      <c r="F32" s="52" t="s">
        <v>251</v>
      </c>
      <c r="G32" s="52" t="s">
        <v>252</v>
      </c>
      <c r="H32" s="50">
        <v>1164540</v>
      </c>
      <c r="I32" s="50">
        <v>1164540</v>
      </c>
      <c r="J32" s="50">
        <v>1164540</v>
      </c>
      <c r="K32" s="50">
        <v>349362</v>
      </c>
      <c r="L32" s="50"/>
      <c r="M32" s="50">
        <v>815178</v>
      </c>
      <c r="N32" s="50"/>
      <c r="O32" s="50"/>
      <c r="P32" s="50"/>
      <c r="Q32" s="50"/>
      <c r="R32" s="50"/>
      <c r="S32" s="50"/>
      <c r="T32" s="50"/>
      <c r="U32" s="50"/>
      <c r="V32" s="50"/>
      <c r="W32" s="50"/>
      <c r="X32" s="50"/>
      <c r="Y32" s="50"/>
      <c r="Z32" s="50"/>
      <c r="AA32" s="50"/>
      <c r="AB32" s="52"/>
      <c r="AC32" s="52"/>
    </row>
    <row r="33" ht="30" customHeight="1" spans="1:29">
      <c r="A33" s="52" t="s">
        <v>0</v>
      </c>
      <c r="B33" s="52" t="s">
        <v>302</v>
      </c>
      <c r="C33" s="52" t="s">
        <v>303</v>
      </c>
      <c r="D33" s="52" t="s">
        <v>123</v>
      </c>
      <c r="E33" s="52" t="s">
        <v>124</v>
      </c>
      <c r="F33" s="52" t="s">
        <v>251</v>
      </c>
      <c r="G33" s="52" t="s">
        <v>252</v>
      </c>
      <c r="H33" s="50">
        <v>1672800</v>
      </c>
      <c r="I33" s="50">
        <v>1672800</v>
      </c>
      <c r="J33" s="50">
        <v>1672800</v>
      </c>
      <c r="K33" s="50">
        <v>501840</v>
      </c>
      <c r="L33" s="50"/>
      <c r="M33" s="50">
        <v>1170960</v>
      </c>
      <c r="N33" s="50"/>
      <c r="O33" s="50"/>
      <c r="P33" s="50"/>
      <c r="Q33" s="50"/>
      <c r="R33" s="50"/>
      <c r="S33" s="50"/>
      <c r="T33" s="50"/>
      <c r="U33" s="50"/>
      <c r="V33" s="50"/>
      <c r="W33" s="50"/>
      <c r="X33" s="50"/>
      <c r="Y33" s="50"/>
      <c r="Z33" s="50"/>
      <c r="AA33" s="50"/>
      <c r="AB33" s="52"/>
      <c r="AC33" s="52"/>
    </row>
    <row r="34" ht="30" customHeight="1" spans="1:29">
      <c r="A34" s="52" t="s">
        <v>0</v>
      </c>
      <c r="B34" s="52" t="s">
        <v>304</v>
      </c>
      <c r="C34" s="52" t="s">
        <v>305</v>
      </c>
      <c r="D34" s="52" t="s">
        <v>123</v>
      </c>
      <c r="E34" s="52" t="s">
        <v>124</v>
      </c>
      <c r="F34" s="52" t="s">
        <v>251</v>
      </c>
      <c r="G34" s="52" t="s">
        <v>252</v>
      </c>
      <c r="H34" s="50">
        <v>664995.12</v>
      </c>
      <c r="I34" s="50">
        <v>664995.12</v>
      </c>
      <c r="J34" s="50">
        <v>664995.12</v>
      </c>
      <c r="K34" s="50">
        <v>199498.54</v>
      </c>
      <c r="L34" s="50"/>
      <c r="M34" s="50">
        <v>465496.58</v>
      </c>
      <c r="N34" s="50"/>
      <c r="O34" s="50"/>
      <c r="P34" s="50"/>
      <c r="Q34" s="50"/>
      <c r="R34" s="50"/>
      <c r="S34" s="50"/>
      <c r="T34" s="50"/>
      <c r="U34" s="50"/>
      <c r="V34" s="50"/>
      <c r="W34" s="50"/>
      <c r="X34" s="50"/>
      <c r="Y34" s="50"/>
      <c r="Z34" s="50"/>
      <c r="AA34" s="50"/>
      <c r="AB34" s="52"/>
      <c r="AC34" s="52"/>
    </row>
    <row r="35" ht="30" customHeight="1" spans="1:29">
      <c r="A35" s="52" t="s">
        <v>0</v>
      </c>
      <c r="B35" s="52" t="s">
        <v>306</v>
      </c>
      <c r="C35" s="52" t="s">
        <v>307</v>
      </c>
      <c r="D35" s="52" t="s">
        <v>123</v>
      </c>
      <c r="E35" s="52" t="s">
        <v>124</v>
      </c>
      <c r="F35" s="52" t="s">
        <v>251</v>
      </c>
      <c r="G35" s="52" t="s">
        <v>252</v>
      </c>
      <c r="H35" s="50">
        <v>787200</v>
      </c>
      <c r="I35" s="50">
        <v>787200</v>
      </c>
      <c r="J35" s="50">
        <v>787200</v>
      </c>
      <c r="K35" s="50">
        <v>236160</v>
      </c>
      <c r="L35" s="50"/>
      <c r="M35" s="50">
        <v>551040</v>
      </c>
      <c r="N35" s="50"/>
      <c r="O35" s="50"/>
      <c r="P35" s="50"/>
      <c r="Q35" s="50"/>
      <c r="R35" s="50"/>
      <c r="S35" s="50"/>
      <c r="T35" s="50"/>
      <c r="U35" s="50"/>
      <c r="V35" s="50"/>
      <c r="W35" s="50"/>
      <c r="X35" s="50"/>
      <c r="Y35" s="50"/>
      <c r="Z35" s="50"/>
      <c r="AA35" s="50"/>
      <c r="AB35" s="52"/>
      <c r="AC35" s="52"/>
    </row>
    <row r="36" ht="30" customHeight="1" spans="1:29">
      <c r="A36" s="52" t="s">
        <v>0</v>
      </c>
      <c r="B36" s="52" t="s">
        <v>308</v>
      </c>
      <c r="C36" s="52" t="s">
        <v>309</v>
      </c>
      <c r="D36" s="52" t="s">
        <v>123</v>
      </c>
      <c r="E36" s="52" t="s">
        <v>124</v>
      </c>
      <c r="F36" s="52" t="s">
        <v>310</v>
      </c>
      <c r="G36" s="52" t="s">
        <v>309</v>
      </c>
      <c r="H36" s="50">
        <v>8600</v>
      </c>
      <c r="I36" s="50">
        <v>8600</v>
      </c>
      <c r="J36" s="50">
        <v>8600</v>
      </c>
      <c r="K36" s="50">
        <v>2580</v>
      </c>
      <c r="L36" s="50"/>
      <c r="M36" s="50">
        <v>6020</v>
      </c>
      <c r="N36" s="50"/>
      <c r="O36" s="50"/>
      <c r="P36" s="50"/>
      <c r="Q36" s="50"/>
      <c r="R36" s="50"/>
      <c r="S36" s="50"/>
      <c r="T36" s="50"/>
      <c r="U36" s="50"/>
      <c r="V36" s="50"/>
      <c r="W36" s="50"/>
      <c r="X36" s="50"/>
      <c r="Y36" s="50"/>
      <c r="Z36" s="50"/>
      <c r="AA36" s="50"/>
      <c r="AB36" s="52"/>
      <c r="AC36" s="52"/>
    </row>
    <row r="37" ht="30" customHeight="1" spans="1:29">
      <c r="A37" s="52" t="s">
        <v>0</v>
      </c>
      <c r="B37" s="52" t="s">
        <v>308</v>
      </c>
      <c r="C37" s="52" t="s">
        <v>309</v>
      </c>
      <c r="D37" s="52" t="s">
        <v>123</v>
      </c>
      <c r="E37" s="52" t="s">
        <v>124</v>
      </c>
      <c r="F37" s="52" t="s">
        <v>310</v>
      </c>
      <c r="G37" s="52" t="s">
        <v>309</v>
      </c>
      <c r="H37" s="50">
        <v>7400</v>
      </c>
      <c r="I37" s="50">
        <v>7400</v>
      </c>
      <c r="J37" s="50">
        <v>7400</v>
      </c>
      <c r="K37" s="50">
        <v>2220</v>
      </c>
      <c r="L37" s="50"/>
      <c r="M37" s="50">
        <v>5180</v>
      </c>
      <c r="N37" s="50"/>
      <c r="O37" s="50"/>
      <c r="P37" s="50"/>
      <c r="Q37" s="50"/>
      <c r="R37" s="50"/>
      <c r="S37" s="50"/>
      <c r="T37" s="50"/>
      <c r="U37" s="50"/>
      <c r="V37" s="50"/>
      <c r="W37" s="50"/>
      <c r="X37" s="50"/>
      <c r="Y37" s="50"/>
      <c r="Z37" s="50"/>
      <c r="AA37" s="50"/>
      <c r="AB37" s="52"/>
      <c r="AC37" s="52"/>
    </row>
    <row r="38" ht="30" customHeight="1" spans="1:29">
      <c r="A38" s="52" t="s">
        <v>0</v>
      </c>
      <c r="B38" s="52" t="s">
        <v>308</v>
      </c>
      <c r="C38" s="52" t="s">
        <v>309</v>
      </c>
      <c r="D38" s="52" t="s">
        <v>123</v>
      </c>
      <c r="E38" s="52" t="s">
        <v>124</v>
      </c>
      <c r="F38" s="52" t="s">
        <v>310</v>
      </c>
      <c r="G38" s="52" t="s">
        <v>309</v>
      </c>
      <c r="H38" s="50">
        <v>30000</v>
      </c>
      <c r="I38" s="50">
        <v>30000</v>
      </c>
      <c r="J38" s="50">
        <v>30000</v>
      </c>
      <c r="K38" s="50">
        <v>9000</v>
      </c>
      <c r="L38" s="50"/>
      <c r="M38" s="50">
        <v>21000</v>
      </c>
      <c r="N38" s="50"/>
      <c r="O38" s="50"/>
      <c r="P38" s="50"/>
      <c r="Q38" s="50"/>
      <c r="R38" s="50"/>
      <c r="S38" s="50"/>
      <c r="T38" s="50"/>
      <c r="U38" s="50"/>
      <c r="V38" s="50"/>
      <c r="W38" s="50"/>
      <c r="X38" s="50"/>
      <c r="Y38" s="50"/>
      <c r="Z38" s="50"/>
      <c r="AA38" s="50"/>
      <c r="AB38" s="52"/>
      <c r="AC38" s="52"/>
    </row>
    <row r="39" ht="30" customHeight="1" spans="1:29">
      <c r="A39" s="52" t="s">
        <v>0</v>
      </c>
      <c r="B39" s="52" t="s">
        <v>308</v>
      </c>
      <c r="C39" s="52" t="s">
        <v>309</v>
      </c>
      <c r="D39" s="52" t="s">
        <v>123</v>
      </c>
      <c r="E39" s="52" t="s">
        <v>124</v>
      </c>
      <c r="F39" s="52" t="s">
        <v>310</v>
      </c>
      <c r="G39" s="52" t="s">
        <v>309</v>
      </c>
      <c r="H39" s="50">
        <v>30000</v>
      </c>
      <c r="I39" s="50">
        <v>30000</v>
      </c>
      <c r="J39" s="50">
        <v>30000</v>
      </c>
      <c r="K39" s="50">
        <v>9000</v>
      </c>
      <c r="L39" s="50"/>
      <c r="M39" s="50">
        <v>21000</v>
      </c>
      <c r="N39" s="50"/>
      <c r="O39" s="50"/>
      <c r="P39" s="50"/>
      <c r="Q39" s="50"/>
      <c r="R39" s="50"/>
      <c r="S39" s="50"/>
      <c r="T39" s="50"/>
      <c r="U39" s="50"/>
      <c r="V39" s="50"/>
      <c r="W39" s="50"/>
      <c r="X39" s="50"/>
      <c r="Y39" s="50"/>
      <c r="Z39" s="50"/>
      <c r="AA39" s="50"/>
      <c r="AB39" s="52"/>
      <c r="AC39" s="52"/>
    </row>
    <row r="40" ht="30" customHeight="1" spans="1:29">
      <c r="A40" s="52" t="s">
        <v>0</v>
      </c>
      <c r="B40" s="52" t="s">
        <v>311</v>
      </c>
      <c r="C40" s="52" t="s">
        <v>312</v>
      </c>
      <c r="D40" s="52" t="s">
        <v>123</v>
      </c>
      <c r="E40" s="52" t="s">
        <v>124</v>
      </c>
      <c r="F40" s="52" t="s">
        <v>298</v>
      </c>
      <c r="G40" s="52" t="s">
        <v>299</v>
      </c>
      <c r="H40" s="50">
        <v>338077</v>
      </c>
      <c r="I40" s="50">
        <v>338077</v>
      </c>
      <c r="J40" s="50">
        <v>338077</v>
      </c>
      <c r="K40" s="50">
        <v>101423.1</v>
      </c>
      <c r="L40" s="50"/>
      <c r="M40" s="50">
        <v>236653.9</v>
      </c>
      <c r="N40" s="50"/>
      <c r="O40" s="50"/>
      <c r="P40" s="50"/>
      <c r="Q40" s="50"/>
      <c r="R40" s="50"/>
      <c r="S40" s="50"/>
      <c r="T40" s="50"/>
      <c r="U40" s="50"/>
      <c r="V40" s="50"/>
      <c r="W40" s="50"/>
      <c r="X40" s="50"/>
      <c r="Y40" s="50"/>
      <c r="Z40" s="50"/>
      <c r="AA40" s="50"/>
      <c r="AB40" s="52"/>
      <c r="AC40" s="52"/>
    </row>
    <row r="41" ht="30" customHeight="1" spans="1:29">
      <c r="A41" s="52" t="s">
        <v>0</v>
      </c>
      <c r="B41" s="52" t="s">
        <v>313</v>
      </c>
      <c r="C41" s="52" t="s">
        <v>314</v>
      </c>
      <c r="D41" s="52" t="s">
        <v>133</v>
      </c>
      <c r="E41" s="52" t="s">
        <v>134</v>
      </c>
      <c r="F41" s="52" t="s">
        <v>257</v>
      </c>
      <c r="G41" s="52" t="s">
        <v>258</v>
      </c>
      <c r="H41" s="50">
        <v>27840</v>
      </c>
      <c r="I41" s="50">
        <v>27840</v>
      </c>
      <c r="J41" s="50">
        <v>27840</v>
      </c>
      <c r="K41" s="50">
        <v>8352</v>
      </c>
      <c r="L41" s="50"/>
      <c r="M41" s="50">
        <v>19488</v>
      </c>
      <c r="N41" s="50"/>
      <c r="O41" s="50"/>
      <c r="P41" s="50"/>
      <c r="Q41" s="50"/>
      <c r="R41" s="50"/>
      <c r="S41" s="50"/>
      <c r="T41" s="50"/>
      <c r="U41" s="50"/>
      <c r="V41" s="50"/>
      <c r="W41" s="50"/>
      <c r="X41" s="50"/>
      <c r="Y41" s="50"/>
      <c r="Z41" s="50"/>
      <c r="AA41" s="50"/>
      <c r="AB41" s="52"/>
      <c r="AC41" s="52"/>
    </row>
    <row r="42" ht="30" customHeight="1" spans="1:29">
      <c r="A42" s="52" t="s">
        <v>0</v>
      </c>
      <c r="B42" s="52" t="s">
        <v>315</v>
      </c>
      <c r="C42" s="52" t="s">
        <v>316</v>
      </c>
      <c r="D42" s="52" t="s">
        <v>123</v>
      </c>
      <c r="E42" s="52" t="s">
        <v>124</v>
      </c>
      <c r="F42" s="52" t="s">
        <v>278</v>
      </c>
      <c r="G42" s="52" t="s">
        <v>279</v>
      </c>
      <c r="H42" s="50">
        <v>20400</v>
      </c>
      <c r="I42" s="50">
        <v>20400</v>
      </c>
      <c r="J42" s="50">
        <v>20400</v>
      </c>
      <c r="K42" s="50">
        <v>6120</v>
      </c>
      <c r="L42" s="50"/>
      <c r="M42" s="50">
        <v>14280</v>
      </c>
      <c r="N42" s="50"/>
      <c r="O42" s="50"/>
      <c r="P42" s="50"/>
      <c r="Q42" s="50"/>
      <c r="R42" s="50"/>
      <c r="S42" s="50"/>
      <c r="T42" s="50"/>
      <c r="U42" s="50"/>
      <c r="V42" s="50"/>
      <c r="W42" s="50"/>
      <c r="X42" s="50"/>
      <c r="Y42" s="50"/>
      <c r="Z42" s="50"/>
      <c r="AA42" s="50"/>
      <c r="AB42" s="52"/>
      <c r="AC42" s="52"/>
    </row>
    <row r="43" ht="30" customHeight="1" spans="1:29">
      <c r="A43" s="215" t="s">
        <v>0</v>
      </c>
      <c r="B43" s="215" t="s">
        <v>317</v>
      </c>
      <c r="C43" s="215" t="s">
        <v>318</v>
      </c>
      <c r="D43" s="215" t="s">
        <v>119</v>
      </c>
      <c r="E43" s="215" t="s">
        <v>120</v>
      </c>
      <c r="F43" s="215" t="s">
        <v>319</v>
      </c>
      <c r="G43" s="215" t="s">
        <v>320</v>
      </c>
      <c r="H43" s="216">
        <v>8944.02</v>
      </c>
      <c r="I43" s="216">
        <v>8944.02</v>
      </c>
      <c r="J43" s="216">
        <v>8944.02</v>
      </c>
      <c r="K43" s="216">
        <v>2683.21</v>
      </c>
      <c r="L43" s="216"/>
      <c r="M43" s="216">
        <v>6260.81</v>
      </c>
      <c r="N43" s="216"/>
      <c r="O43" s="216"/>
      <c r="P43" s="216"/>
      <c r="Q43" s="216"/>
      <c r="R43" s="216"/>
      <c r="S43" s="216"/>
      <c r="T43" s="216"/>
      <c r="U43" s="216"/>
      <c r="V43" s="216"/>
      <c r="W43" s="216"/>
      <c r="X43" s="216"/>
      <c r="Y43" s="216"/>
      <c r="Z43" s="216"/>
      <c r="AA43" s="216"/>
      <c r="AB43" s="215"/>
      <c r="AC43" s="215"/>
    </row>
    <row r="44" ht="30" customHeight="1" spans="1:29">
      <c r="A44" s="217" t="s">
        <v>75</v>
      </c>
      <c r="B44" s="217"/>
      <c r="C44" s="217"/>
      <c r="D44" s="217"/>
      <c r="E44" s="217"/>
      <c r="F44" s="217"/>
      <c r="G44" s="217"/>
      <c r="H44" s="218">
        <v>22069866.99</v>
      </c>
      <c r="I44" s="218">
        <v>21730318.91</v>
      </c>
      <c r="J44" s="218">
        <v>14617326.41</v>
      </c>
      <c r="K44" s="218">
        <v>4385197.92</v>
      </c>
      <c r="L44" s="218"/>
      <c r="M44" s="218">
        <v>10232128.49</v>
      </c>
      <c r="N44" s="218"/>
      <c r="O44" s="218"/>
      <c r="P44" s="218"/>
      <c r="Q44" s="218"/>
      <c r="R44" s="218">
        <v>7112992.5</v>
      </c>
      <c r="S44" s="218">
        <v>7112992.5</v>
      </c>
      <c r="T44" s="218"/>
      <c r="U44" s="218"/>
      <c r="V44" s="218"/>
      <c r="W44" s="218"/>
      <c r="X44" s="218">
        <v>339548.08</v>
      </c>
      <c r="Y44" s="218">
        <v>339548.08</v>
      </c>
      <c r="Z44" s="218"/>
      <c r="AA44" s="218"/>
      <c r="AB44" s="218"/>
      <c r="AC44" s="218"/>
    </row>
  </sheetData>
  <sheetProtection formatCells="0" formatColumns="0" formatRows="0" insertRows="0" insertColumns="0" insertHyperlinks="0" deleteColumns="0" deleteRows="0" sort="0" autoFilter="0" pivotTables="0"/>
  <mergeCells count="26">
    <mergeCell ref="A2:AC2"/>
    <mergeCell ref="A3:J3"/>
    <mergeCell ref="AB3:AC3"/>
    <mergeCell ref="I4:W4"/>
    <mergeCell ref="X4:AC4"/>
    <mergeCell ref="J5:N5"/>
    <mergeCell ref="R5:W5"/>
    <mergeCell ref="A44:G44"/>
    <mergeCell ref="A4:A6"/>
    <mergeCell ref="B4:B6"/>
    <mergeCell ref="C4:C6"/>
    <mergeCell ref="D4:D6"/>
    <mergeCell ref="E4:E6"/>
    <mergeCell ref="F4:F6"/>
    <mergeCell ref="G4:G6"/>
    <mergeCell ref="H4:H6"/>
    <mergeCell ref="I5:I6"/>
    <mergeCell ref="O5:O6"/>
    <mergeCell ref="P5:P6"/>
    <mergeCell ref="Q5:Q6"/>
    <mergeCell ref="X5:X6"/>
    <mergeCell ref="Y5:Y6"/>
    <mergeCell ref="Z5:Z6"/>
    <mergeCell ref="AA5:AA6"/>
    <mergeCell ref="AB5:AB6"/>
    <mergeCell ref="AC5:AC6"/>
  </mergeCells>
  <printOptions horizontalCentered="1"/>
  <pageMargins left="0.393700787401575" right="0.393700787401575" top="0.511811023622047" bottom="0.511811023622047" header="0.31496062992126" footer="0.31496062992126"/>
  <pageSetup paperSize="9" scale="3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州对下转移支付预算表</vt:lpstr>
      <vt:lpstr>表十四 州对下转移支付绩效目标表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2020-01-11T06:24:00Z</dcterms:created>
  <cp:lastPrinted>2025-02-10T10:43:00Z</cp:lastPrinted>
  <dcterms:modified xsi:type="dcterms:W3CDTF">2026-03-20T07:24:29Z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CA2C558E09244091A5558473F32D6F8F</vt:lpwstr>
  </property>
  <property fmtid="{D5CDD505-2E9C-101B-9397-08002B2CF9AE}" pid="4" name="CalculationRule">
    <vt:i4>0</vt:i4>
  </property>
</Properties>
</file>