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946" firstSheet="13" activeTab="16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部门项目支出预算表（其他运转类、特定目标类项目）'!$A$1:$AA$38</definedName>
    <definedName name="_xlnm.Print_Area" localSheetId="3">'表二 部门收入预算表'!$A$1:$T$9</definedName>
    <definedName name="_xlnm.Print_Area" localSheetId="10">'表九 部门项目支出绩效目标表'!$A$1:$K$15</definedName>
    <definedName name="_xlnm.Print_Area" localSheetId="8">'表七 部门基本支出预算表（人员类、运转类公用经费项目）'!$A$1:$AC$33</definedName>
    <definedName name="_xlnm.Print_Area" localSheetId="4">'表三 部门支出预算表'!$A$1:$W$24</definedName>
    <definedName name="_xlnm.Print_Area" localSheetId="11">'表十 政府性基金预算支出预算表'!$A$1:$J$9</definedName>
    <definedName name="_xlnm.Print_Area" localSheetId="13">'表十二 部门政府购买服务预算表'!$A$1:$X$10</definedName>
    <definedName name="_xlnm.Print_Area" localSheetId="18">'表十七 部门项目中期规划预算表'!$A$1:$G$10</definedName>
    <definedName name="_xlnm.Print_Area" localSheetId="14">'表十三 州对下转移支付预算表'!$A$1:$S$9</definedName>
    <definedName name="_xlnm.Print_Area" localSheetId="15">'表十四 州对下转移支付绩效目标表'!$A$1:$K$7</definedName>
    <definedName name="_xlnm.Print_Area" localSheetId="16">'表十五 新增资产配置表'!$A$1:$H$9</definedName>
    <definedName name="_xlnm.Print_Area" localSheetId="12">'表十一 部门政府采购预算表'!$A$1:$X$10</definedName>
    <definedName name="_xlnm.Print_Area" localSheetId="5">'表四 财政拨款收支预算总表'!$A$1:$D$35</definedName>
    <definedName name="_xlnm.Print_Area" localSheetId="6">'表五 一般公共预算支出预算表（按功能科目分类）'!$A$1:$M$24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部门基本支出预算表（人员类、运转类公用经费项目）'!$1:$7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  <definedName name="_xlnm.Print_Area" localSheetId="7">'表六 一般公共预算“三公”经费支出预算表'!$A$1:$F$7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<sst xmlns="http://schemas.openxmlformats.org/spreadsheetml/2006/main" count="1143" uniqueCount="442">
  <si>
    <t>大理白族自治州群众艺术馆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</si>
  <si>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</si>
  <si>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</si>
  <si>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</si>
  <si>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</si>
  <si>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</si>
  <si>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</si>
  <si>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</si>
  <si>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</si>
  <si>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</si>
  <si>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</si>
  <si>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</si>
  <si>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</si>
  <si>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</si>
  <si>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</si>
  <si>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</si>
  <si>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</si>
  <si>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</si>
  <si>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</si>
  <si>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</si>
  <si>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</si>
  <si>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</si>
  <si>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</si>
  <si>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</si>
  <si>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年预算数</t>
    </r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</si>
  <si>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</si>
  <si>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</si>
  <si>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</si>
  <si>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</si>
  <si>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</si>
  <si>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</si>
  <si>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</si>
  <si>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</si>
  <si>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</si>
  <si>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</si>
  <si>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</si>
  <si>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</si>
  <si>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</si>
  <si>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</si>
  <si>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</si>
  <si>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</si>
  <si>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</si>
  <si>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</si>
  <si>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</si>
  <si>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</si>
  <si>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</si>
  <si>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</si>
  <si>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</si>
  <si>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</si>
  <si>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</si>
  <si>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</si>
  <si>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</si>
  <si>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</si>
  <si>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</si>
  <si>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</si>
  <si>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</si>
  <si>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</si>
  <si>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</si>
  <si>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</si>
  <si>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二十四、国有资本经营预算支出</t>
  </si>
  <si>
    <t>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</si>
  <si>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</si>
  <si>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</si>
  <si>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</si>
  <si>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</si>
  <si>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</si>
  <si>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</si>
  <si>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</si>
  <si>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</si>
  <si>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</si>
  <si>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</si>
  <si>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</si>
  <si>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</si>
  <si>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</si>
  <si>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</si>
  <si>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</si>
  <si>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</si>
  <si>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</si>
  <si>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</si>
  <si>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</si>
  <si>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</si>
  <si>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</si>
  <si>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</si>
  <si>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</si>
  <si>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</si>
  <si>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</si>
  <si>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</si>
  <si>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</si>
  <si>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</si>
  <si>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</si>
  <si>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</si>
  <si>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</si>
  <si>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</si>
  <si>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</si>
  <si>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</si>
  <si>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</si>
  <si>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</si>
  <si>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</si>
  <si>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</si>
  <si>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</si>
  <si>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</si>
  <si>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</si>
  <si>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</si>
  <si>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</si>
  <si>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</si>
  <si>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</si>
  <si>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</si>
  <si>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</si>
  <si>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</si>
  <si>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</si>
  <si>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</si>
  <si>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207</t>
  </si>
  <si>
    <t>文化旅游体育与传媒支出</t>
  </si>
  <si>
    <t>20701</t>
  </si>
  <si>
    <t>文化和旅游</t>
  </si>
  <si>
    <t>2070109</t>
  </si>
  <si>
    <t>群众文化</t>
  </si>
  <si>
    <t>2070111</t>
  </si>
  <si>
    <t>文化创作与保护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</si>
  <si>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</si>
  <si>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</si>
  <si>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</si>
  <si>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</si>
  <si>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</si>
  <si>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</si>
  <si>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</si>
  <si>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</si>
  <si>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</si>
  <si>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</si>
  <si>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</si>
  <si>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</si>
  <si>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</si>
  <si>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</si>
  <si>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</si>
  <si>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</si>
  <si>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</si>
  <si>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</si>
  <si>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</si>
  <si>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</si>
  <si>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</si>
  <si>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</si>
  <si>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</si>
  <si>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</si>
  <si>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</si>
  <si>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</si>
  <si>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</si>
  <si>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</si>
  <si>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</si>
  <si>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</si>
  <si>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</si>
  <si>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</si>
  <si>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</si>
  <si>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</si>
  <si>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</si>
  <si>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</si>
  <si>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</si>
  <si>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</si>
  <si>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</si>
  <si>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</si>
  <si>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</si>
  <si>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</si>
  <si>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</si>
  <si>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</si>
  <si>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</si>
  <si>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</si>
  <si>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</si>
  <si>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</si>
  <si>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</si>
  <si>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</si>
  <si>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</si>
  <si>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</si>
  <si>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</si>
  <si>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</si>
  <si>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</si>
  <si>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</si>
  <si>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</si>
  <si>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</si>
  <si>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</si>
  <si>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</si>
  <si>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</si>
  <si>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</si>
  <si>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</si>
  <si>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</si>
  <si>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</si>
  <si>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</si>
  <si>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</si>
  <si>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</si>
  <si>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</si>
  <si>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</si>
  <si>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</si>
  <si>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</si>
  <si>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</si>
  <si>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</si>
  <si>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</si>
  <si>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</si>
  <si>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</si>
  <si>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</si>
  <si>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</si>
  <si>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</si>
  <si>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</si>
  <si>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</si>
  <si>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</si>
  <si>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</si>
  <si>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</si>
  <si>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</si>
  <si>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</si>
  <si>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</si>
  <si>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</si>
  <si>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</si>
  <si>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</si>
  <si>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</si>
  <si>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</si>
  <si>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</si>
  <si>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</si>
  <si>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</si>
  <si>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</si>
  <si>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3</t>
  </si>
  <si>
    <t>4</t>
  </si>
  <si>
    <t>5</t>
  </si>
  <si>
    <r>
      <rPr>
        <sz val="10"/>
        <color rgb="FF000000"/>
        <rFont val="宋体"/>
        <charset val="134"/>
      </rPr>
      <t>8=9+</t>
    </r>
    <r>
      <rPr>
        <sz val="10"/>
        <color rgb="FF000000"/>
        <rFont val="宋体"/>
        <charset val="134"/>
      </rPr>
      <t>24</t>
    </r>
  </si>
  <si>
    <r>
      <rPr>
        <sz val="10"/>
        <color rgb="FF000000"/>
        <rFont val="宋体"/>
        <charset val="134"/>
      </rPr>
      <t>9=10+</t>
    </r>
    <r>
      <rPr>
        <sz val="10"/>
        <color rgb="FF000000"/>
        <rFont val="宋体"/>
        <charset val="134"/>
      </rPr>
      <t>15</t>
    </r>
    <r>
      <rPr>
        <sz val="10"/>
        <color rgb="FF000000"/>
        <rFont val="宋体"/>
        <charset val="134"/>
      </rPr>
      <t>+…+</t>
    </r>
    <r>
      <rPr>
        <sz val="10"/>
        <color rgb="FF000000"/>
        <rFont val="宋体"/>
        <charset val="134"/>
      </rPr>
      <t>18</t>
    </r>
  </si>
  <si>
    <t>10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</si>
  <si>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1</t>
    </r>
  </si>
  <si>
    <r>
      <rPr>
        <sz val="10"/>
        <color rgb="FF000000"/>
        <rFont val="宋体"/>
        <charset val="134"/>
      </rPr>
      <t>13</t>
    </r>
  </si>
  <si>
    <t>14</t>
  </si>
  <si>
    <r>
      <rPr>
        <sz val="10"/>
        <color rgb="FF000000"/>
        <rFont val="宋体"/>
        <charset val="134"/>
      </rPr>
      <t>15</t>
    </r>
  </si>
  <si>
    <t>16</t>
  </si>
  <si>
    <r>
      <rPr>
        <sz val="10"/>
        <color rgb="FF000000"/>
        <rFont val="宋体"/>
        <charset val="134"/>
      </rPr>
      <t>17</t>
    </r>
  </si>
  <si>
    <r>
      <rPr>
        <sz val="10"/>
        <color rgb="FF000000"/>
        <rFont val="宋体"/>
        <charset val="134"/>
      </rPr>
      <t>18</t>
    </r>
    <r>
      <rPr>
        <sz val="10"/>
        <color rgb="FF000000"/>
        <rFont val="宋体"/>
        <charset val="134"/>
      </rPr>
      <t>=</t>
    </r>
    <r>
      <rPr>
        <sz val="10"/>
        <color rgb="FF000000"/>
        <rFont val="宋体"/>
        <charset val="134"/>
      </rPr>
      <t>19</t>
    </r>
    <r>
      <rPr>
        <sz val="10"/>
        <color rgb="FF000000"/>
        <rFont val="宋体"/>
        <charset val="134"/>
      </rPr>
      <t>+…+</t>
    </r>
    <r>
      <rPr>
        <sz val="10"/>
        <color rgb="FF000000"/>
        <rFont val="宋体"/>
        <charset val="134"/>
      </rPr>
      <t>23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</si>
  <si>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9</t>
    </r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</si>
  <si>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0</t>
    </r>
  </si>
  <si>
    <r>
      <rPr>
        <sz val="10"/>
        <color rgb="FF000000"/>
        <rFont val="宋体"/>
        <charset val="134"/>
      </rPr>
      <t>21</t>
    </r>
  </si>
  <si>
    <r>
      <rPr>
        <sz val="10"/>
        <color rgb="FF000000"/>
        <rFont val="宋体"/>
        <charset val="134"/>
      </rPr>
      <t>22</t>
    </r>
  </si>
  <si>
    <r>
      <rPr>
        <sz val="10"/>
        <color rgb="FF000000"/>
        <rFont val="宋体"/>
        <charset val="134"/>
      </rPr>
      <t>23</t>
    </r>
  </si>
  <si>
    <r>
      <rPr>
        <sz val="10"/>
        <color rgb="FF000000"/>
        <rFont val="宋体"/>
        <charset val="134"/>
      </rPr>
      <t>24</t>
    </r>
    <r>
      <rPr>
        <sz val="10"/>
        <color rgb="FF000000"/>
        <rFont val="宋体"/>
        <charset val="134"/>
      </rPr>
      <t>=</t>
    </r>
    <r>
      <rPr>
        <sz val="10"/>
        <color rgb="FF000000"/>
        <rFont val="宋体"/>
        <charset val="134"/>
      </rPr>
      <t>25</t>
    </r>
    <r>
      <rPr>
        <sz val="10"/>
        <color rgb="FF000000"/>
        <rFont val="宋体"/>
        <charset val="134"/>
      </rPr>
      <t>+…+</t>
    </r>
    <r>
      <rPr>
        <sz val="10"/>
        <color rgb="FF000000"/>
        <rFont val="宋体"/>
        <charset val="134"/>
      </rPr>
      <t>29</t>
    </r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</si>
  <si>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5</t>
    </r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</si>
  <si>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6</t>
    </r>
  </si>
  <si>
    <r>
      <rPr>
        <sz val="10"/>
        <color rgb="FF000000"/>
        <rFont val="宋体"/>
        <charset val="134"/>
      </rPr>
      <t>27</t>
    </r>
  </si>
  <si>
    <r>
      <rPr>
        <sz val="10"/>
        <color rgb="FF000000"/>
        <rFont val="宋体"/>
        <charset val="134"/>
      </rPr>
      <t>28</t>
    </r>
  </si>
  <si>
    <r>
      <rPr>
        <sz val="10"/>
        <color rgb="FF000000"/>
        <rFont val="宋体"/>
        <charset val="134"/>
      </rPr>
      <t>29</t>
    </r>
  </si>
  <si>
    <t>532900210000000019208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</si>
  <si>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</si>
  <si>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</si>
  <si>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</si>
  <si>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</si>
  <si>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</si>
  <si>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</si>
  <si>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</si>
  <si>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532900210000000019209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</si>
  <si>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</si>
  <si>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</si>
  <si>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</si>
  <si>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</si>
  <si>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</si>
  <si>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</si>
  <si>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</si>
  <si>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</si>
  <si>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</si>
  <si>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532900210000000019210</t>
  </si>
  <si>
    <t>30113</t>
  </si>
  <si>
    <t>532900210000000019216</t>
  </si>
  <si>
    <t>工会经费</t>
  </si>
  <si>
    <t>30228</t>
  </si>
  <si>
    <t>532900210000000019217</t>
  </si>
  <si>
    <t>其他公用支出</t>
  </si>
  <si>
    <t>30201</t>
  </si>
  <si>
    <t>办公费</t>
  </si>
  <si>
    <t>30211</t>
  </si>
  <si>
    <t>差旅费</t>
  </si>
  <si>
    <t>30226</t>
  </si>
  <si>
    <t>劳务费</t>
  </si>
  <si>
    <t>30299</t>
  </si>
  <si>
    <t>其他商品和服务支出</t>
  </si>
  <si>
    <t>31002</t>
  </si>
  <si>
    <t>办公设备购置</t>
  </si>
  <si>
    <t>532900221100000669450</t>
  </si>
  <si>
    <t>30217</t>
  </si>
  <si>
    <t>532900251100003568837</t>
  </si>
  <si>
    <t>住房补贴（事业）</t>
  </si>
  <si>
    <t>532900261100004880787</t>
  </si>
  <si>
    <t>事业人员2017年新增奖励性补贴（按月部分）</t>
  </si>
  <si>
    <t>532900261100004880788</t>
  </si>
  <si>
    <t>事业人员2017年新增奖励性补贴（年终部分）</t>
  </si>
  <si>
    <t>532900261100004880789</t>
  </si>
  <si>
    <t>事业人员十三个月工资</t>
  </si>
  <si>
    <t>30103</t>
  </si>
  <si>
    <t>奖金</t>
  </si>
  <si>
    <t>532900261100004880790</t>
  </si>
  <si>
    <t>大病医疗补助</t>
  </si>
  <si>
    <t>532900261100004880806</t>
  </si>
  <si>
    <t>事业人员基础性绩效工资（70%部分）</t>
  </si>
  <si>
    <t>532900261100004880807</t>
  </si>
  <si>
    <t>事业人员政策内奖励性绩效工资（30%部分）</t>
  </si>
  <si>
    <t>532900261100004880813</t>
  </si>
  <si>
    <t>退休公用及特需经费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</si>
  <si>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</si>
  <si>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</si>
  <si>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</si>
  <si>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</si>
  <si>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</si>
  <si>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</si>
  <si>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</si>
  <si>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</si>
  <si>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</si>
  <si>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</si>
  <si>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532900251100004090474</t>
  </si>
  <si>
    <t>2025年文化馆免费开放中央补助资金</t>
  </si>
  <si>
    <t>30209</t>
  </si>
  <si>
    <t>物业管理费</t>
  </si>
  <si>
    <t>532900251100004279531</t>
  </si>
  <si>
    <t>2025年公共文化云建设项目经费</t>
  </si>
  <si>
    <t>30227</t>
  </si>
  <si>
    <t>委托业务费</t>
  </si>
  <si>
    <t>532900251100004287099</t>
  </si>
  <si>
    <t>基层文艺骨干培训项目经费</t>
  </si>
  <si>
    <t>30216</t>
  </si>
  <si>
    <t>培训费</t>
  </si>
  <si>
    <t>532900251100004287566</t>
  </si>
  <si>
    <t>大理州第二届云南舞蹈大家跳项目经费</t>
  </si>
  <si>
    <t>532900251100004288620</t>
  </si>
  <si>
    <t>全国第二十届群星奖节目打造提升项目经费</t>
  </si>
  <si>
    <t>532900251100004288756</t>
  </si>
  <si>
    <t>云南省第十四届民族民间歌舞乐展演项目经费</t>
  </si>
  <si>
    <t>30239</t>
  </si>
  <si>
    <t>其他交通费用</t>
  </si>
  <si>
    <t>532900251100004453813</t>
  </si>
  <si>
    <t>2025年文化馆免费开放省级补助资金</t>
  </si>
  <si>
    <t>532900251100004454124</t>
  </si>
  <si>
    <t>2025年文化生态保护区补助资金</t>
  </si>
  <si>
    <t>532900251100004460986</t>
  </si>
  <si>
    <t>第六届群众文化“彩云奖”集体类获奖节目补助经费</t>
  </si>
  <si>
    <t>532900251100004515943</t>
  </si>
  <si>
    <t>大理州遇见云南夜间民族特色广场舞活动策划组织项目经费</t>
  </si>
  <si>
    <t>532900251100004770844</t>
  </si>
  <si>
    <t>群众性文化活动设施设备购置和人才队伍建设项目经费</t>
  </si>
  <si>
    <t>532900261100004872682</t>
  </si>
  <si>
    <t>全民艺术普及项目经费</t>
  </si>
  <si>
    <t>532900261100004876434</t>
  </si>
  <si>
    <t>州群众艺术馆资产出租成本性支出补助经费</t>
  </si>
  <si>
    <t>30206</t>
  </si>
  <si>
    <t>电费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</si>
  <si>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</si>
  <si>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</si>
  <si>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</si>
  <si>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</si>
  <si>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</si>
  <si>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</si>
  <si>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</si>
  <si>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</si>
  <si>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</si>
  <si>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</si>
  <si>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2026年计划开展大理州群众艺术馆“大理风华青少年研学营”活动、暑期大理州青少年创艺课堂公益培训活动、市民美育课程等活动，更好地满足广大人民群众的精神文化需求。</t>
  </si>
  <si>
    <t>产出指标</t>
  </si>
  <si>
    <t>数量指标</t>
  </si>
  <si>
    <t>组织研学营</t>
  </si>
  <si>
    <t>&gt;=</t>
  </si>
  <si>
    <t>30</t>
  </si>
  <si>
    <t>人次</t>
  </si>
  <si>
    <t>定量指标</t>
  </si>
  <si>
    <t>反映项目实施内容。</t>
  </si>
  <si>
    <t>寒暑假公益培训</t>
  </si>
  <si>
    <t>=</t>
  </si>
  <si>
    <t>150</t>
  </si>
  <si>
    <t>效益指标</t>
  </si>
  <si>
    <t>社会效益</t>
  </si>
  <si>
    <t>开展全民美育课</t>
  </si>
  <si>
    <t>100</t>
  </si>
  <si>
    <t>人</t>
  </si>
  <si>
    <t>反映项目的规模和产生的社会效益。</t>
  </si>
  <si>
    <t>2026年全年完成组织文化活动不少于30场，现场年服务人次不少于10万人，举办展览数量不少于4场。</t>
  </si>
  <si>
    <t>组织文化活动场数</t>
  </si>
  <si>
    <t>30.00</t>
  </si>
  <si>
    <t>场</t>
  </si>
  <si>
    <t>反映场馆开放活动规模和数量。</t>
  </si>
  <si>
    <t>现场服务群众人次</t>
  </si>
  <si>
    <t>100000</t>
  </si>
  <si>
    <t>反映场馆开放服务群众的质量和数量。</t>
  </si>
  <si>
    <t>举办展览数量</t>
  </si>
  <si>
    <t>反映场馆开放的内容。</t>
  </si>
  <si>
    <t>群众艺术馆全年免费开放天数</t>
  </si>
  <si>
    <t>200</t>
  </si>
  <si>
    <t>天</t>
  </si>
  <si>
    <t>反映场馆开放天数。</t>
  </si>
  <si>
    <t>满意度指标</t>
  </si>
  <si>
    <t>服务对象满意度</t>
  </si>
  <si>
    <t>参与活动群众满意度</t>
  </si>
  <si>
    <t>90.00</t>
  </si>
  <si>
    <t>%</t>
  </si>
  <si>
    <t>反映群众文化活动群众满意度。</t>
  </si>
  <si>
    <r>
      <rPr>
        <sz val="20"/>
        <color rgb="FF000000"/>
        <rFont val="方正小标宋_GBK"/>
        <charset val="134"/>
      </rPr>
      <t xml:space="preserve">表 </t>
    </r>
    <r>
      <rPr>
        <sz val="20"/>
        <color rgb="FF000000"/>
        <rFont val="方正小标宋_GBK"/>
        <charset val="134"/>
      </rPr>
      <t xml:space="preserve"> </t>
    </r>
    <r>
      <rPr>
        <sz val="20"/>
        <color rgb="FF000000"/>
        <rFont val="方正小标宋_GBK"/>
        <charset val="134"/>
      </rPr>
      <t>十    政府性基金预算支出预算表</t>
    </r>
  </si>
  <si>
    <t>8=9+10</t>
  </si>
  <si>
    <t>9</t>
  </si>
  <si>
    <t>无</t>
  </si>
  <si>
    <t/>
  </si>
  <si>
    <t>说明：本单位无此公开事项。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</si>
  <si>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</si>
  <si>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</si>
  <si>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</si>
  <si>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</si>
  <si>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</si>
  <si>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</si>
  <si>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</si>
  <si>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</si>
  <si>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19=20+…+24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</si>
  <si>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</si>
  <si>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</si>
  <si>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</si>
  <si>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</si>
  <si>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</si>
  <si>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</si>
  <si>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</si>
  <si>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</si>
  <si>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</si>
  <si>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</si>
  <si>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</si>
  <si>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</si>
  <si>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</si>
  <si>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</si>
  <si>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</si>
  <si>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</si>
  <si>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</si>
  <si>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</si>
  <si>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</si>
  <si>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</si>
  <si>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</si>
  <si>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</si>
  <si>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</si>
  <si>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</si>
  <si>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</si>
  <si>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</si>
  <si>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</si>
  <si>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</si>
  <si>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A02 设备</t>
  </si>
  <si>
    <t>A02021099 其他打印机</t>
  </si>
  <si>
    <t>打印机</t>
  </si>
  <si>
    <t>台</t>
  </si>
  <si>
    <t>上级转移支付补助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</si>
  <si>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</si>
  <si>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</si>
  <si>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2027年</t>
    </r>
  </si>
  <si>
    <r>
      <rPr>
        <sz val="11"/>
        <color rgb="FF000000"/>
        <rFont val="宋体"/>
        <charset val="134"/>
      </rPr>
      <t>2028年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</si>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</sst>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  <numFmt numFmtId="181" formatCode="#,##0.00_ 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8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9" fillId="5" borderId="1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6" borderId="19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9" fillId="7" borderId="19" applyNumberFormat="0" applyAlignment="0" applyProtection="0">
      <alignment vertical="center"/>
    </xf>
    <xf numFmtId="0" fontId="60" fillId="8" borderId="21" applyNumberFormat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8" fillId="0" borderId="0"/>
    <xf numFmtId="176" fontId="11" fillId="0" borderId="2">
      <alignment horizontal="right" vertical="center"/>
    </xf>
    <xf numFmtId="177" fontId="11" fillId="0" borderId="2">
      <alignment horizontal="right" vertical="center"/>
    </xf>
    <xf numFmtId="0" fontId="19" fillId="0" borderId="0"/>
    <xf numFmtId="10" fontId="11" fillId="0" borderId="2">
      <alignment horizontal="right" vertical="center"/>
    </xf>
    <xf numFmtId="0" fontId="11" fillId="0" borderId="0">
      <alignment vertical="top"/>
      <protection locked="0"/>
    </xf>
    <xf numFmtId="0" fontId="68" fillId="0" borderId="0">
      <alignment vertical="top"/>
      <protection locked="0"/>
    </xf>
    <xf numFmtId="0" fontId="38" fillId="0" borderId="0"/>
    <xf numFmtId="178" fontId="11" fillId="0" borderId="2">
      <alignment horizontal="right" vertical="center"/>
    </xf>
    <xf numFmtId="179" fontId="11" fillId="0" borderId="2">
      <alignment horizontal="right" vertical="center"/>
    </xf>
    <xf numFmtId="0" fontId="11" fillId="0" borderId="0">
      <alignment vertical="top"/>
      <protection locked="0"/>
    </xf>
    <xf numFmtId="179" fontId="11" fillId="0" borderId="2">
      <alignment horizontal="right" vertical="center"/>
    </xf>
    <xf numFmtId="0" fontId="0" fillId="0" borderId="0"/>
    <xf numFmtId="49" fontId="11" fillId="0" borderId="2">
      <alignment horizontal="left" vertical="center" wrapText="1"/>
    </xf>
    <xf numFmtId="180" fontId="11" fillId="0" borderId="2">
      <alignment horizontal="right" vertical="center"/>
    </xf>
    <xf numFmtId="0" fontId="0" fillId="0" borderId="0"/>
    <xf numFmtId="0" fontId="1" fillId="0" borderId="0"/>
    <xf numFmtId="0" fontId="38" fillId="0" borderId="0">
      <alignment vertical="center"/>
    </xf>
    <xf numFmtId="0" fontId="38" fillId="0" borderId="0">
      <alignment vertical="center"/>
    </xf>
    <xf numFmtId="0" fontId="1" fillId="0" borderId="0"/>
    <xf numFmtId="0" fontId="1" fillId="0" borderId="0"/>
  </cellStyleXfs>
  <cellXfs count="233">
    <xf numFmtId="0" fontId="0" fillId="0" borderId="0" xfId="0"/>
    <xf numFmtId="0" fontId="1" fillId="0" borderId="0" xfId="69" applyFill="1" applyAlignment="1" applyProtection="1">
      <alignment vertical="center"/>
      <protection locked="0"/>
    </xf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Fill="1" applyBorder="1" applyAlignment="1">
      <alignment horizontal="left" vertical="center" wrapText="1"/>
    </xf>
    <xf numFmtId="179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right" vertical="center"/>
    </xf>
    <xf numFmtId="49" fontId="9" fillId="0" borderId="2" xfId="62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59" applyFont="1" applyFill="1" applyBorder="1" applyAlignment="1" applyProtection="1">
      <alignment vertical="center"/>
      <protection locked="0"/>
    </xf>
    <xf numFmtId="0" fontId="1" fillId="0" borderId="0" xfId="59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10" fillId="0" borderId="1" xfId="55" applyFont="1" applyFill="1" applyBorder="1" applyAlignment="1" applyProtection="1">
      <alignment horizontal="center" vertical="center" wrapText="1"/>
    </xf>
    <xf numFmtId="0" fontId="11" fillId="0" borderId="1" xfId="55" applyFont="1" applyFill="1" applyBorder="1" applyAlignment="1" applyProtection="1">
      <alignment vertical="center" wrapText="1"/>
      <protection locked="0"/>
    </xf>
    <xf numFmtId="0" fontId="10" fillId="0" borderId="1" xfId="55" applyFont="1" applyFill="1" applyBorder="1" applyAlignment="1" applyProtection="1">
      <alignment vertical="center" wrapText="1"/>
    </xf>
    <xf numFmtId="0" fontId="12" fillId="0" borderId="1" xfId="55" applyFont="1" applyFill="1" applyBorder="1" applyAlignment="1" applyProtection="1">
      <alignment horizontal="right" vertical="center" wrapText="1"/>
    </xf>
    <xf numFmtId="0" fontId="13" fillId="0" borderId="1" xfId="55" applyFont="1" applyFill="1" applyBorder="1" applyAlignment="1" applyProtection="1">
      <alignment horizontal="center" vertical="center" wrapText="1"/>
      <protection locked="0"/>
    </xf>
    <xf numFmtId="0" fontId="14" fillId="0" borderId="1" xfId="55" applyFont="1" applyFill="1" applyBorder="1" applyAlignment="1" applyProtection="1">
      <alignment horizontal="left" vertical="center"/>
    </xf>
    <xf numFmtId="0" fontId="12" fillId="0" borderId="1" xfId="55" applyFont="1" applyFill="1" applyBorder="1" applyAlignment="1" applyProtection="1">
      <alignment horizontal="right" vertical="center" wrapText="1"/>
      <protection locked="0"/>
    </xf>
    <xf numFmtId="0" fontId="1" fillId="2" borderId="0" xfId="59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9" applyFill="1" applyAlignment="1" applyProtection="1">
      <alignment vertical="center"/>
    </xf>
    <xf numFmtId="0" fontId="15" fillId="0" borderId="0" xfId="69" applyNumberFormat="1" applyFont="1" applyFill="1" applyBorder="1" applyAlignment="1" applyProtection="1">
      <alignment horizontal="right" vertical="center"/>
    </xf>
    <xf numFmtId="0" fontId="16" fillId="0" borderId="0" xfId="69" applyNumberFormat="1" applyFont="1" applyFill="1" applyBorder="1" applyAlignment="1" applyProtection="1">
      <alignment horizontal="center" vertical="center"/>
    </xf>
    <xf numFmtId="0" fontId="17" fillId="0" borderId="0" xfId="69" applyNumberFormat="1" applyFont="1" applyFill="1" applyBorder="1" applyAlignment="1" applyProtection="1">
      <alignment horizontal="left" vertical="center"/>
    </xf>
    <xf numFmtId="0" fontId="18" fillId="0" borderId="3" xfId="69" applyFont="1" applyFill="1" applyBorder="1" applyAlignment="1" applyProtection="1">
      <alignment horizontal="center" vertical="center"/>
    </xf>
    <xf numFmtId="0" fontId="17" fillId="0" borderId="1" xfId="67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67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2" fillId="0" borderId="2" xfId="0" applyNumberFormat="1" applyFont="1" applyFill="1" applyBorder="1" applyAlignment="1" applyProtection="1">
      <alignment horizontal="center" vertical="center"/>
      <protection locked="0"/>
    </xf>
    <xf numFmtId="179" fontId="22" fillId="0" borderId="2" xfId="0" applyNumberFormat="1" applyFont="1" applyFill="1" applyBorder="1" applyAlignment="1" applyProtection="1">
      <alignment horizontal="right" vertical="center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" xfId="62" applyNumberFormat="1" applyFont="1" applyFill="1" applyBorder="1" applyAlignment="1" applyProtection="1">
      <alignment horizontal="center" vertical="center" wrapText="1"/>
      <protection locked="0"/>
    </xf>
    <xf numFmtId="179" fontId="12" fillId="0" borderId="2" xfId="0" applyNumberFormat="1" applyFont="1" applyFill="1" applyBorder="1" applyAlignment="1" applyProtection="1">
      <alignment horizontal="center" vertical="center"/>
      <protection locked="0"/>
    </xf>
    <xf numFmtId="179" fontId="12" fillId="0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0" xfId="59" applyFont="1" applyFill="1" applyBorder="1" applyAlignment="1" applyProtection="1">
      <alignment vertical="top"/>
    </xf>
    <xf numFmtId="0" fontId="18" fillId="0" borderId="0" xfId="59" applyFont="1" applyFill="1" applyBorder="1" applyAlignment="1" applyProtection="1">
      <alignment vertical="top"/>
    </xf>
    <xf numFmtId="0" fontId="1" fillId="0" borderId="0" xfId="59" applyFont="1" applyFill="1" applyBorder="1" applyAlignment="1" applyProtection="1">
      <alignment vertical="center"/>
      <protection locked="0"/>
    </xf>
    <xf numFmtId="0" fontId="11" fillId="0" borderId="0" xfId="59" applyFont="1" applyFill="1" applyBorder="1" applyAlignment="1" applyProtection="1">
      <alignment vertical="top"/>
      <protection locked="0"/>
    </xf>
    <xf numFmtId="0" fontId="1" fillId="0" borderId="0" xfId="59" applyFont="1" applyFill="1" applyBorder="1" applyAlignment="1" applyProtection="1">
      <alignment vertical="center"/>
    </xf>
    <xf numFmtId="0" fontId="24" fillId="0" borderId="0" xfId="59" applyFont="1" applyFill="1" applyBorder="1" applyAlignment="1" applyProtection="1">
      <alignment horizontal="center" vertical="center"/>
    </xf>
    <xf numFmtId="0" fontId="18" fillId="0" borderId="0" xfId="59" applyFont="1" applyFill="1" applyBorder="1" applyAlignment="1" applyProtection="1">
      <alignment horizontal="left" vertical="center"/>
    </xf>
    <xf numFmtId="0" fontId="18" fillId="0" borderId="0" xfId="59" applyFont="1" applyFill="1" applyBorder="1" applyAlignment="1" applyProtection="1">
      <alignment vertical="center"/>
    </xf>
    <xf numFmtId="0" fontId="4" fillId="0" borderId="1" xfId="59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0" fontId="10" fillId="0" borderId="1" xfId="59" applyFont="1" applyFill="1" applyBorder="1" applyAlignment="1" applyProtection="1">
      <alignment horizontal="center" vertical="center" wrapText="1"/>
      <protection locked="0"/>
    </xf>
    <xf numFmtId="0" fontId="10" fillId="0" borderId="1" xfId="59" applyFont="1" applyFill="1" applyBorder="1" applyAlignment="1" applyProtection="1">
      <alignment horizontal="left" vertical="center" wrapText="1" indent="2"/>
      <protection locked="0"/>
    </xf>
    <xf numFmtId="0" fontId="10" fillId="0" borderId="1" xfId="59" applyFont="1" applyFill="1" applyBorder="1" applyAlignment="1" applyProtection="1">
      <alignment horizontal="left" vertical="center" wrapText="1"/>
      <protection locked="0"/>
    </xf>
    <xf numFmtId="0" fontId="10" fillId="0" borderId="1" xfId="59" applyFont="1" applyFill="1" applyBorder="1" applyAlignment="1" applyProtection="1">
      <alignment horizontal="left" vertical="center"/>
      <protection locked="0"/>
    </xf>
    <xf numFmtId="0" fontId="10" fillId="0" borderId="0" xfId="59" applyFont="1" applyFill="1" applyBorder="1" applyAlignment="1" applyProtection="1">
      <alignment horizontal="right" vertical="center"/>
    </xf>
    <xf numFmtId="0" fontId="2" fillId="0" borderId="0" xfId="59" applyFont="1" applyFill="1" applyBorder="1" applyAlignment="1" applyProtection="1"/>
    <xf numFmtId="0" fontId="2" fillId="0" borderId="0" xfId="59" applyFont="1" applyFill="1" applyBorder="1" applyAlignment="1" applyProtection="1">
      <alignment horizontal="right" vertical="center"/>
    </xf>
    <xf numFmtId="0" fontId="1" fillId="0" borderId="0" xfId="59" applyFont="1" applyFill="1" applyBorder="1" applyAlignment="1" applyProtection="1"/>
    <xf numFmtId="0" fontId="24" fillId="0" borderId="0" xfId="59" applyFont="1" applyFill="1" applyBorder="1" applyAlignment="1" applyProtection="1">
      <alignment horizontal="center" vertical="center" wrapText="1"/>
    </xf>
    <xf numFmtId="0" fontId="4" fillId="0" borderId="0" xfId="59" applyFont="1" applyFill="1" applyBorder="1" applyAlignment="1" applyProtection="1">
      <alignment horizontal="left" vertical="center" wrapText="1"/>
    </xf>
    <xf numFmtId="0" fontId="4" fillId="0" borderId="0" xfId="59" applyFont="1" applyFill="1" applyBorder="1" applyAlignment="1" applyProtection="1">
      <alignment wrapText="1"/>
    </xf>
    <xf numFmtId="0" fontId="4" fillId="0" borderId="0" xfId="59" applyFont="1" applyFill="1" applyBorder="1" applyAlignment="1" applyProtection="1">
      <alignment horizontal="right" wrapText="1"/>
    </xf>
    <xf numFmtId="0" fontId="18" fillId="0" borderId="0" xfId="59" applyFont="1" applyFill="1" applyBorder="1" applyAlignment="1" applyProtection="1">
      <alignment wrapText="1"/>
    </xf>
    <xf numFmtId="49" fontId="4" fillId="0" borderId="4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9" applyFont="1" applyFill="1" applyBorder="1" applyAlignment="1" applyProtection="1">
      <alignment horizontal="center" vertical="center"/>
      <protection locked="0"/>
    </xf>
    <xf numFmtId="0" fontId="4" fillId="0" borderId="6" xfId="59" applyFont="1" applyFill="1" applyBorder="1" applyAlignment="1" applyProtection="1">
      <alignment horizontal="center" vertical="center"/>
      <protection locked="0"/>
    </xf>
    <xf numFmtId="49" fontId="4" fillId="0" borderId="7" xfId="59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 applyProtection="1">
      <alignment horizontal="center" vertical="center" shrinkToFit="1"/>
      <protection locked="0"/>
    </xf>
    <xf numFmtId="0" fontId="18" fillId="0" borderId="1" xfId="59" applyFont="1" applyFill="1" applyBorder="1" applyAlignment="1" applyProtection="1">
      <alignment horizontal="center" vertical="center" shrinkToFit="1"/>
      <protection locked="0"/>
    </xf>
    <xf numFmtId="0" fontId="10" fillId="0" borderId="1" xfId="59" applyFont="1" applyFill="1" applyBorder="1" applyAlignment="1" applyProtection="1">
      <alignment horizontal="center" vertical="center" shrinkToFit="1"/>
      <protection locked="0"/>
    </xf>
    <xf numFmtId="181" fontId="8" fillId="0" borderId="1" xfId="59" applyNumberFormat="1" applyFont="1" applyFill="1" applyBorder="1" applyAlignment="1" applyProtection="1">
      <alignment horizontal="right" vertical="center"/>
      <protection locked="0"/>
    </xf>
    <xf numFmtId="181" fontId="12" fillId="0" borderId="1" xfId="59" applyNumberFormat="1" applyFont="1" applyFill="1" applyBorder="1" applyAlignment="1" applyProtection="1">
      <alignment horizontal="right" vertical="center"/>
      <protection locked="0"/>
    </xf>
    <xf numFmtId="0" fontId="26" fillId="0" borderId="1" xfId="59" applyFont="1" applyFill="1" applyBorder="1" applyAlignment="1" applyProtection="1">
      <alignment horizontal="center" vertical="center" wrapText="1"/>
      <protection locked="0"/>
    </xf>
    <xf numFmtId="0" fontId="26" fillId="0" borderId="1" xfId="59" applyFont="1" applyFill="1" applyBorder="1" applyAlignment="1" applyProtection="1">
      <alignment horizontal="left" vertical="center" wrapText="1"/>
      <protection locked="0"/>
    </xf>
    <xf numFmtId="181" fontId="6" fillId="0" borderId="1" xfId="59" applyNumberFormat="1" applyFont="1" applyFill="1" applyBorder="1" applyAlignment="1" applyProtection="1">
      <alignment horizontal="right" vertical="center"/>
      <protection locked="0"/>
    </xf>
    <xf numFmtId="181" fontId="22" fillId="0" borderId="1" xfId="59" applyNumberFormat="1" applyFont="1" applyFill="1" applyBorder="1" applyAlignment="1" applyProtection="1">
      <alignment horizontal="right" vertical="center"/>
      <protection locked="0"/>
    </xf>
    <xf numFmtId="0" fontId="18" fillId="0" borderId="0" xfId="59" applyFont="1" applyFill="1" applyBorder="1" applyAlignment="1" applyProtection="1"/>
    <xf numFmtId="0" fontId="4" fillId="0" borderId="3" xfId="59" applyFont="1" applyFill="1" applyBorder="1" applyAlignment="1" applyProtection="1">
      <alignment horizontal="center" vertical="center"/>
    </xf>
    <xf numFmtId="0" fontId="4" fillId="0" borderId="8" xfId="59" applyFont="1" applyFill="1" applyBorder="1" applyAlignment="1" applyProtection="1">
      <alignment horizontal="center" vertical="center"/>
      <protection locked="0"/>
    </xf>
    <xf numFmtId="0" fontId="27" fillId="0" borderId="0" xfId="59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59" applyFont="1" applyFill="1" applyBorder="1" applyAlignment="1" applyProtection="1">
      <alignment wrapText="1"/>
    </xf>
    <xf numFmtId="0" fontId="24" fillId="0" borderId="0" xfId="59" applyFont="1" applyFill="1" applyAlignment="1" applyProtection="1">
      <alignment horizontal="center" vertical="center" wrapText="1"/>
    </xf>
    <xf numFmtId="0" fontId="4" fillId="0" borderId="0" xfId="59" applyFont="1" applyFill="1" applyBorder="1" applyAlignment="1" applyProtection="1">
      <alignment horizontal="left" vertical="center"/>
    </xf>
    <xf numFmtId="0" fontId="4" fillId="0" borderId="0" xfId="59" applyFont="1" applyFill="1" applyBorder="1" applyAlignment="1" applyProtection="1"/>
    <xf numFmtId="0" fontId="4" fillId="0" borderId="4" xfId="59" applyFont="1" applyFill="1" applyBorder="1" applyAlignment="1" applyProtection="1">
      <alignment horizontal="center" vertical="center" wrapText="1"/>
      <protection locked="0"/>
    </xf>
    <xf numFmtId="0" fontId="4" fillId="0" borderId="5" xfId="59" applyFont="1" applyFill="1" applyBorder="1" applyAlignment="1" applyProtection="1">
      <alignment horizontal="center" vertical="center" wrapText="1"/>
    </xf>
    <xf numFmtId="0" fontId="4" fillId="0" borderId="9" xfId="59" applyFont="1" applyFill="1" applyBorder="1" applyAlignment="1" applyProtection="1">
      <alignment horizontal="center" vertical="center" wrapText="1"/>
      <protection locked="0"/>
    </xf>
    <xf numFmtId="0" fontId="4" fillId="0" borderId="7" xfId="59" applyFont="1" applyFill="1" applyBorder="1" applyAlignment="1" applyProtection="1">
      <alignment horizontal="center" vertical="center" wrapText="1"/>
      <protection locked="0"/>
    </xf>
    <xf numFmtId="0" fontId="2" fillId="0" borderId="1" xfId="59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 applyProtection="1">
      <alignment horizontal="left" vertical="center"/>
      <protection locked="0"/>
    </xf>
    <xf numFmtId="0" fontId="28" fillId="0" borderId="1" xfId="59" applyFont="1" applyFill="1" applyBorder="1" applyAlignment="1" applyProtection="1">
      <alignment horizontal="center" vertical="center"/>
      <protection locked="0"/>
    </xf>
    <xf numFmtId="181" fontId="29" fillId="0" borderId="1" xfId="59" applyNumberFormat="1" applyFont="1" applyFill="1" applyBorder="1" applyAlignment="1" applyProtection="1">
      <alignment horizontal="right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0" fontId="11" fillId="0" borderId="0" xfId="59" applyFont="1" applyFill="1" applyBorder="1" applyAlignment="1" applyProtection="1">
      <alignment vertical="top" wrapText="1"/>
    </xf>
    <xf numFmtId="0" fontId="1" fillId="0" borderId="0" xfId="59" applyFont="1" applyFill="1" applyBorder="1" applyAlignment="1" applyProtection="1">
      <alignment wrapText="1"/>
    </xf>
    <xf numFmtId="0" fontId="18" fillId="0" borderId="0" xfId="59" applyFont="1" applyFill="1" applyBorder="1" applyAlignment="1" applyProtection="1">
      <alignment vertical="top" wrapText="1"/>
    </xf>
    <xf numFmtId="0" fontId="4" fillId="0" borderId="6" xfId="59" applyFont="1" applyFill="1" applyBorder="1" applyAlignment="1" applyProtection="1">
      <alignment horizontal="center" vertical="center" wrapText="1"/>
    </xf>
    <xf numFmtId="0" fontId="4" fillId="0" borderId="4" xfId="59" applyFont="1" applyFill="1" applyBorder="1" applyAlignment="1" applyProtection="1">
      <alignment horizontal="center" vertical="center" wrapText="1"/>
    </xf>
    <xf numFmtId="0" fontId="4" fillId="0" borderId="7" xfId="59" applyFont="1" applyFill="1" applyBorder="1" applyAlignment="1" applyProtection="1">
      <alignment horizontal="center" vertical="center" wrapText="1"/>
    </xf>
    <xf numFmtId="181" fontId="22" fillId="0" borderId="1" xfId="59" applyNumberFormat="1" applyFont="1" applyFill="1" applyBorder="1" applyAlignment="1" applyProtection="1">
      <alignment horizontal="right" vertical="top"/>
      <protection locked="0"/>
    </xf>
    <xf numFmtId="0" fontId="10" fillId="0" borderId="0" xfId="59" applyFont="1" applyFill="1" applyBorder="1" applyAlignment="1" applyProtection="1">
      <alignment horizontal="right" vertical="center" wrapText="1"/>
    </xf>
    <xf numFmtId="0" fontId="4" fillId="0" borderId="0" xfId="59" applyFont="1" applyFill="1" applyAlignment="1" applyProtection="1">
      <alignment horizontal="center" vertical="center" wrapText="1"/>
    </xf>
    <xf numFmtId="0" fontId="4" fillId="0" borderId="8" xfId="59" applyFont="1" applyFill="1" applyBorder="1" applyAlignment="1" applyProtection="1">
      <alignment horizontal="center" vertical="center" wrapText="1"/>
    </xf>
    <xf numFmtId="0" fontId="30" fillId="0" borderId="0" xfId="59" applyFont="1" applyFill="1" applyBorder="1" applyAlignment="1" applyProtection="1">
      <alignment vertical="top"/>
    </xf>
    <xf numFmtId="0" fontId="31" fillId="0" borderId="1" xfId="59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 applyProtection="1">
      <alignment horizontal="center" vertical="center" wrapText="1"/>
      <protection locked="0"/>
    </xf>
    <xf numFmtId="0" fontId="2" fillId="0" borderId="1" xfId="59" applyFont="1" applyFill="1" applyBorder="1" applyAlignment="1" applyProtection="1">
      <alignment horizontal="left" vertical="center" wrapText="1"/>
      <protection locked="0"/>
    </xf>
    <xf numFmtId="0" fontId="32" fillId="0" borderId="1" xfId="59" applyFont="1" applyFill="1" applyBorder="1" applyAlignment="1" applyProtection="1">
      <alignment horizontal="right" vertical="center"/>
      <protection locked="0"/>
    </xf>
    <xf numFmtId="181" fontId="32" fillId="0" borderId="1" xfId="59" applyNumberFormat="1" applyFont="1" applyFill="1" applyBorder="1" applyAlignment="1" applyProtection="1">
      <alignment horizontal="right" vertical="center"/>
      <protection locked="0"/>
    </xf>
    <xf numFmtId="0" fontId="33" fillId="0" borderId="1" xfId="59" applyFont="1" applyFill="1" applyBorder="1" applyAlignment="1" applyProtection="1">
      <alignment horizontal="center" vertical="center"/>
      <protection locked="0"/>
    </xf>
    <xf numFmtId="0" fontId="33" fillId="0" borderId="1" xfId="59" applyFont="1" applyFill="1" applyBorder="1" applyAlignment="1" applyProtection="1">
      <alignment horizontal="left" vertical="center"/>
      <protection locked="0"/>
    </xf>
    <xf numFmtId="0" fontId="33" fillId="0" borderId="1" xfId="59" applyFont="1" applyFill="1" applyBorder="1" applyAlignment="1" applyProtection="1">
      <alignment horizontal="right" vertical="center"/>
      <protection locked="0"/>
    </xf>
    <xf numFmtId="0" fontId="34" fillId="0" borderId="1" xfId="59" applyFont="1" applyFill="1" applyBorder="1" applyAlignment="1" applyProtection="1">
      <alignment horizontal="right" vertical="center"/>
      <protection locked="0"/>
    </xf>
    <xf numFmtId="181" fontId="34" fillId="0" borderId="1" xfId="59" applyNumberFormat="1" applyFont="1" applyFill="1" applyBorder="1" applyAlignment="1" applyProtection="1">
      <alignment horizontal="right" vertical="center"/>
      <protection locked="0"/>
    </xf>
    <xf numFmtId="0" fontId="35" fillId="0" borderId="0" xfId="6" applyFont="1" applyFill="1" applyBorder="1" applyAlignment="1" applyProtection="1">
      <alignment horizontal="center" vertical="center"/>
    </xf>
    <xf numFmtId="0" fontId="4" fillId="0" borderId="0" xfId="59" applyFont="1" applyFill="1" applyAlignment="1" applyProtection="1">
      <alignment horizontal="center" vertical="center"/>
    </xf>
    <xf numFmtId="49" fontId="1" fillId="0" borderId="0" xfId="59" applyNumberFormat="1" applyFont="1" applyFill="1" applyBorder="1" applyAlignment="1" applyProtection="1">
      <protection locked="0"/>
    </xf>
    <xf numFmtId="49" fontId="36" fillId="0" borderId="0" xfId="59" applyNumberFormat="1" applyFont="1" applyFill="1" applyBorder="1" applyAlignment="1" applyProtection="1"/>
    <xf numFmtId="0" fontId="36" fillId="0" borderId="0" xfId="59" applyFont="1" applyFill="1" applyBorder="1" applyAlignment="1" applyProtection="1">
      <alignment horizontal="right"/>
    </xf>
    <xf numFmtId="0" fontId="2" fillId="0" borderId="0" xfId="59" applyFont="1" applyFill="1" applyBorder="1" applyAlignment="1" applyProtection="1">
      <alignment horizontal="right"/>
    </xf>
    <xf numFmtId="0" fontId="4" fillId="0" borderId="3" xfId="59" applyFont="1" applyFill="1" applyBorder="1" applyAlignment="1" applyProtection="1">
      <alignment horizontal="left" vertical="center"/>
    </xf>
    <xf numFmtId="0" fontId="4" fillId="0" borderId="3" xfId="59" applyFont="1" applyFill="1" applyBorder="1" applyAlignment="1" applyProtection="1">
      <alignment vertical="center"/>
    </xf>
    <xf numFmtId="0" fontId="4" fillId="0" borderId="0" xfId="59" applyFont="1" applyFill="1" applyBorder="1" applyAlignment="1" applyProtection="1">
      <alignment horizontal="right"/>
    </xf>
    <xf numFmtId="0" fontId="4" fillId="0" borderId="0" xfId="59" applyFont="1" applyFill="1" applyBorder="1" applyAlignment="1" applyProtection="1">
      <alignment horizontal="center" vertical="center"/>
    </xf>
    <xf numFmtId="49" fontId="4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9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9" applyFont="1" applyFill="1" applyBorder="1" applyAlignment="1" applyProtection="1">
      <alignment horizontal="center" vertical="center"/>
      <protection locked="0"/>
    </xf>
    <xf numFmtId="0" fontId="4" fillId="0" borderId="7" xfId="59" applyFont="1" applyFill="1" applyBorder="1" applyAlignment="1" applyProtection="1">
      <alignment horizontal="center" vertical="center"/>
      <protection locked="0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49" fontId="2" fillId="2" borderId="1" xfId="59" applyNumberFormat="1" applyFont="1" applyFill="1" applyBorder="1" applyAlignment="1" applyProtection="1">
      <alignment horizontal="center" vertical="center"/>
      <protection locked="0"/>
    </xf>
    <xf numFmtId="49" fontId="2" fillId="0" borderId="1" xfId="59" applyNumberFormat="1" applyFont="1" applyFill="1" applyBorder="1" applyAlignment="1" applyProtection="1">
      <alignment horizontal="center" vertical="center"/>
      <protection locked="0"/>
    </xf>
    <xf numFmtId="181" fontId="2" fillId="0" borderId="1" xfId="59" applyNumberFormat="1" applyFont="1" applyFill="1" applyBorder="1" applyAlignment="1" applyProtection="1">
      <alignment horizontal="center" vertical="center"/>
      <protection locked="0"/>
    </xf>
    <xf numFmtId="0" fontId="13" fillId="0" borderId="5" xfId="59" applyFont="1" applyFill="1" applyBorder="1" applyAlignment="1" applyProtection="1">
      <alignment horizontal="center" vertical="center"/>
      <protection locked="0"/>
    </xf>
    <xf numFmtId="0" fontId="13" fillId="0" borderId="6" xfId="59" applyFont="1" applyFill="1" applyBorder="1" applyAlignment="1" applyProtection="1">
      <alignment horizontal="center" vertical="center"/>
      <protection locked="0"/>
    </xf>
    <xf numFmtId="0" fontId="13" fillId="0" borderId="8" xfId="59" applyFont="1" applyFill="1" applyBorder="1" applyAlignment="1" applyProtection="1">
      <alignment horizontal="center" vertical="center"/>
      <protection locked="0"/>
    </xf>
    <xf numFmtId="181" fontId="26" fillId="0" borderId="1" xfId="59" applyNumberFormat="1" applyFont="1" applyFill="1" applyBorder="1" applyAlignment="1" applyProtection="1">
      <alignment horizontal="right" vertical="center"/>
      <protection locked="0"/>
    </xf>
    <xf numFmtId="181" fontId="26" fillId="0" borderId="1" xfId="59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59" applyFont="1" applyFill="1" applyBorder="1" applyAlignment="1" applyProtection="1">
      <alignment vertical="top"/>
    </xf>
    <xf numFmtId="0" fontId="19" fillId="0" borderId="0" xfId="0" applyFont="1" applyFill="1" applyBorder="1" applyAlignment="1"/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9" applyNumberFormat="1" applyFont="1" applyFill="1" applyBorder="1" applyAlignment="1" applyProtection="1"/>
    <xf numFmtId="49" fontId="23" fillId="0" borderId="2" xfId="62" applyNumberFormat="1" applyFont="1" applyFill="1" applyBorder="1" applyAlignment="1" applyProtection="1">
      <alignment horizontal="left" vertical="center" wrapText="1"/>
      <protection locked="0"/>
    </xf>
    <xf numFmtId="0" fontId="4" fillId="0" borderId="5" xfId="59" applyFont="1" applyFill="1" applyBorder="1" applyAlignment="1" applyProtection="1">
      <alignment horizontal="center" vertical="center" wrapText="1"/>
      <protection locked="0"/>
    </xf>
    <xf numFmtId="0" fontId="4" fillId="0" borderId="6" xfId="59" applyFont="1" applyFill="1" applyBorder="1" applyAlignment="1" applyProtection="1">
      <alignment horizontal="center" vertical="center" wrapText="1"/>
      <protection locked="0"/>
    </xf>
    <xf numFmtId="0" fontId="4" fillId="0" borderId="8" xfId="59" applyFont="1" applyFill="1" applyBorder="1" applyAlignment="1" applyProtection="1">
      <alignment horizontal="center" vertical="center" wrapText="1"/>
      <protection locked="0"/>
    </xf>
    <xf numFmtId="49" fontId="11" fillId="0" borderId="2" xfId="6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9" applyFont="1" applyFill="1" applyBorder="1" applyAlignment="1" applyProtection="1">
      <alignment wrapText="1"/>
      <protection locked="0"/>
    </xf>
    <xf numFmtId="49" fontId="1" fillId="0" borderId="0" xfId="59" applyNumberFormat="1" applyFont="1" applyFill="1" applyBorder="1" applyAlignment="1" applyProtection="1"/>
    <xf numFmtId="49" fontId="18" fillId="0" borderId="0" xfId="59" applyNumberFormat="1" applyFont="1" applyFill="1" applyBorder="1" applyAlignment="1" applyProtection="1"/>
    <xf numFmtId="49" fontId="4" fillId="0" borderId="9" xfId="5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9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9" applyFont="1" applyFill="1" applyBorder="1" applyAlignment="1" applyProtection="1">
      <alignment horizontal="right" vertical="center" wrapText="1"/>
    </xf>
    <xf numFmtId="0" fontId="4" fillId="0" borderId="3" xfId="59" applyFont="1" applyFill="1" applyBorder="1" applyAlignment="1" applyProtection="1">
      <alignment horizontal="center" vertical="center" wrapText="1"/>
    </xf>
    <xf numFmtId="0" fontId="38" fillId="0" borderId="0" xfId="59" applyFont="1" applyFill="1" applyBorder="1" applyAlignment="1" applyProtection="1">
      <alignment horizontal="center"/>
    </xf>
    <xf numFmtId="0" fontId="38" fillId="0" borderId="0" xfId="59" applyFont="1" applyFill="1" applyBorder="1" applyAlignment="1" applyProtection="1">
      <alignment horizontal="center" wrapText="1"/>
    </xf>
    <xf numFmtId="0" fontId="38" fillId="0" borderId="0" xfId="59" applyFont="1" applyFill="1" applyBorder="1" applyAlignment="1" applyProtection="1">
      <alignment wrapText="1"/>
    </xf>
    <xf numFmtId="0" fontId="38" fillId="0" borderId="0" xfId="59" applyFont="1" applyFill="1" applyBorder="1" applyAlignment="1" applyProtection="1"/>
    <xf numFmtId="0" fontId="1" fillId="0" borderId="0" xfId="59" applyFont="1" applyFill="1" applyBorder="1" applyAlignment="1" applyProtection="1">
      <alignment horizontal="center" wrapText="1"/>
    </xf>
    <xf numFmtId="0" fontId="1" fillId="0" borderId="0" xfId="59" applyFont="1" applyFill="1" applyBorder="1" applyAlignment="1" applyProtection="1">
      <alignment horizontal="right" wrapText="1"/>
    </xf>
    <xf numFmtId="0" fontId="39" fillId="0" borderId="0" xfId="59" applyFont="1" applyFill="1" applyBorder="1" applyAlignment="1" applyProtection="1">
      <alignment horizontal="center" vertical="center" wrapText="1"/>
    </xf>
    <xf numFmtId="0" fontId="40" fillId="0" borderId="0" xfId="59" applyFont="1" applyFill="1" applyBorder="1" applyAlignment="1" applyProtection="1">
      <alignment horizontal="center" vertical="center" wrapText="1"/>
    </xf>
    <xf numFmtId="0" fontId="10" fillId="0" borderId="0" xfId="59" applyFont="1" applyFill="1" applyBorder="1" applyAlignment="1" applyProtection="1">
      <alignment horizontal="left" vertical="center"/>
      <protection locked="0"/>
    </xf>
    <xf numFmtId="0" fontId="41" fillId="0" borderId="3" xfId="52" applyFont="1" applyFill="1" applyBorder="1" applyAlignment="1" applyProtection="1">
      <alignment horizontal="center" vertical="center"/>
    </xf>
    <xf numFmtId="0" fontId="18" fillId="0" borderId="10" xfId="59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Alignment="1" applyProtection="1">
      <alignment horizontal="center" vertical="center"/>
    </xf>
    <xf numFmtId="0" fontId="4" fillId="0" borderId="11" xfId="59" applyFont="1" applyFill="1" applyBorder="1" applyAlignment="1" applyProtection="1">
      <alignment horizontal="center" vertical="center"/>
    </xf>
    <xf numFmtId="0" fontId="4" fillId="0" borderId="12" xfId="59" applyFont="1" applyFill="1" applyBorder="1" applyAlignment="1" applyProtection="1">
      <alignment horizontal="center" vertical="center"/>
    </xf>
    <xf numFmtId="0" fontId="4" fillId="0" borderId="13" xfId="59" applyFont="1" applyFill="1" applyBorder="1" applyAlignment="1" applyProtection="1">
      <alignment horizontal="center" vertical="center"/>
    </xf>
    <xf numFmtId="0" fontId="4" fillId="0" borderId="14" xfId="59" applyFont="1" applyFill="1" applyBorder="1" applyAlignment="1" applyProtection="1">
      <alignment horizontal="center" vertical="center" wrapText="1"/>
    </xf>
    <xf numFmtId="0" fontId="4" fillId="0" borderId="14" xfId="59" applyFont="1" applyFill="1" applyBorder="1" applyAlignment="1" applyProtection="1">
      <alignment horizontal="center" vertical="center"/>
    </xf>
    <xf numFmtId="0" fontId="4" fillId="0" borderId="2" xfId="59" applyFont="1" applyFill="1" applyBorder="1" applyAlignment="1" applyProtection="1">
      <alignment horizontal="center" vertical="center"/>
    </xf>
    <xf numFmtId="0" fontId="11" fillId="0" borderId="2" xfId="59" applyFont="1" applyFill="1" applyBorder="1" applyAlignment="1" applyProtection="1">
      <alignment horizontal="center" vertical="center" wrapText="1"/>
    </xf>
    <xf numFmtId="0" fontId="11" fillId="0" borderId="11" xfId="59" applyFont="1" applyFill="1" applyBorder="1" applyAlignment="1" applyProtection="1">
      <alignment horizontal="center" vertical="center" wrapText="1"/>
    </xf>
    <xf numFmtId="4" fontId="10" fillId="0" borderId="0" xfId="59" applyNumberFormat="1" applyFont="1" applyFill="1" applyBorder="1" applyAlignment="1" applyProtection="1">
      <alignment horizontal="right" vertical="center"/>
    </xf>
    <xf numFmtId="4" fontId="11" fillId="0" borderId="0" xfId="59" applyNumberFormat="1" applyFont="1" applyFill="1" applyBorder="1" applyAlignment="1" applyProtection="1">
      <alignment horizontal="right" vertical="center"/>
    </xf>
    <xf numFmtId="0" fontId="1" fillId="0" borderId="0" xfId="59" applyFont="1" applyFill="1" applyBorder="1" applyAlignment="1" applyProtection="1">
      <alignment vertical="top"/>
    </xf>
    <xf numFmtId="49" fontId="10" fillId="0" borderId="1" xfId="59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2"/>
    </xf>
    <xf numFmtId="0" fontId="26" fillId="0" borderId="2" xfId="0" applyFont="1" applyFill="1" applyBorder="1" applyAlignment="1">
      <alignment horizontal="center" vertical="center"/>
    </xf>
    <xf numFmtId="0" fontId="2" fillId="0" borderId="0" xfId="59" applyFont="1" applyFill="1" applyBorder="1" applyAlignment="1" applyProtection="1">
      <alignment vertical="center"/>
    </xf>
    <xf numFmtId="0" fontId="28" fillId="0" borderId="0" xfId="59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 applyProtection="1">
      <alignment vertical="center"/>
      <protection locked="0"/>
    </xf>
    <xf numFmtId="0" fontId="1" fillId="0" borderId="1" xfId="59" applyFont="1" applyFill="1" applyBorder="1" applyAlignment="1" applyProtection="1">
      <alignment vertical="center"/>
      <protection locked="0"/>
    </xf>
    <xf numFmtId="0" fontId="4" fillId="0" borderId="15" xfId="59" applyFont="1" applyFill="1" applyBorder="1" applyAlignment="1" applyProtection="1">
      <alignment horizontal="center" vertical="center" wrapText="1"/>
      <protection locked="0"/>
    </xf>
    <xf numFmtId="0" fontId="4" fillId="0" borderId="8" xfId="59" applyFont="1" applyFill="1" applyBorder="1" applyAlignment="1" applyProtection="1">
      <alignment vertical="center" wrapText="1"/>
      <protection locked="0"/>
    </xf>
    <xf numFmtId="0" fontId="4" fillId="0" borderId="1" xfId="59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13" fillId="0" borderId="1" xfId="59" applyFont="1" applyFill="1" applyBorder="1" applyAlignment="1" applyProtection="1">
      <alignment horizontal="center" vertical="center" wrapText="1"/>
      <protection locked="0"/>
    </xf>
    <xf numFmtId="0" fontId="1" fillId="0" borderId="1" xfId="59" applyFont="1" applyFill="1" applyBorder="1" applyAlignment="1" applyProtection="1">
      <alignment horizontal="center" vertical="center" wrapText="1"/>
      <protection locked="0"/>
    </xf>
    <xf numFmtId="0" fontId="2" fillId="0" borderId="1" xfId="59" applyFont="1" applyFill="1" applyBorder="1" applyAlignment="1" applyProtection="1">
      <alignment horizontal="center" vertical="center" shrinkToFit="1"/>
      <protection locked="0"/>
    </xf>
    <xf numFmtId="181" fontId="32" fillId="0" borderId="1" xfId="59" applyNumberFormat="1" applyFont="1" applyFill="1" applyBorder="1" applyAlignment="1" applyProtection="1">
      <alignment horizontal="right" vertical="center" shrinkToFit="1"/>
      <protection locked="0"/>
    </xf>
    <xf numFmtId="181" fontId="34" fillId="0" borderId="1" xfId="59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59" applyFont="1" applyFill="1" applyBorder="1" applyAlignment="1" applyProtection="1">
      <alignment vertical="top"/>
    </xf>
    <xf numFmtId="0" fontId="10" fillId="0" borderId="0" xfId="59" applyFont="1" applyFill="1" applyBorder="1" applyAlignment="1" applyProtection="1">
      <alignment horizontal="right"/>
    </xf>
    <xf numFmtId="0" fontId="24" fillId="0" borderId="0" xfId="59" applyFont="1" applyFill="1" applyBorder="1" applyAlignment="1" applyProtection="1">
      <alignment horizontal="center" vertical="top"/>
    </xf>
    <xf numFmtId="179" fontId="8" fillId="0" borderId="2" xfId="52" applyNumberFormat="1" applyFont="1" applyBorder="1" applyAlignment="1">
      <alignment horizontal="right" vertical="center"/>
    </xf>
    <xf numFmtId="181" fontId="32" fillId="4" borderId="1" xfId="59" applyNumberFormat="1" applyFont="1" applyFill="1" applyBorder="1" applyAlignment="1" applyProtection="1">
      <alignment horizontal="right" vertical="center"/>
      <protection locked="0"/>
    </xf>
    <xf numFmtId="0" fontId="2" fillId="0" borderId="1" xfId="59" applyFont="1" applyFill="1" applyBorder="1" applyAlignment="1" applyProtection="1">
      <alignment horizontal="left" vertical="center" indent="1"/>
      <protection locked="0"/>
    </xf>
    <xf numFmtId="181" fontId="32" fillId="0" borderId="1" xfId="59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59" applyFont="1" applyFill="1" applyBorder="1" applyAlignment="1" applyProtection="1">
      <alignment horizontal="left" vertical="center" indent="1"/>
      <protection locked="0"/>
    </xf>
    <xf numFmtId="181" fontId="43" fillId="0" borderId="1" xfId="59" applyNumberFormat="1" applyFont="1" applyFill="1" applyBorder="1" applyAlignment="1" applyProtection="1">
      <protection locked="0"/>
    </xf>
    <xf numFmtId="181" fontId="34" fillId="4" borderId="1" xfId="59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DateTimeStyle" xfId="50"/>
    <cellStyle name="DateStyle" xfId="51"/>
    <cellStyle name="常规 6" xfId="52"/>
    <cellStyle name="PercentStyle" xfId="53"/>
    <cellStyle name="Normal 2" xfId="54"/>
    <cellStyle name="Normal 3" xfId="55"/>
    <cellStyle name="常规 2 2" xfId="56"/>
    <cellStyle name="IntegralNumberStyle" xfId="57"/>
    <cellStyle name="MoneyStyle" xfId="58"/>
    <cellStyle name="Normal" xfId="59"/>
    <cellStyle name="NumberStyle" xfId="60"/>
    <cellStyle name="常规 2" xfId="61"/>
    <cellStyle name="TextStyle" xfId="62"/>
    <cellStyle name="TimeStyle" xfId="63"/>
    <cellStyle name="常规 11" xfId="64"/>
    <cellStyle name="常规 3" xfId="65"/>
    <cellStyle name="常规 3 2" xfId="66"/>
    <cellStyle name="常规 3 3" xfId="67"/>
    <cellStyle name="常规 4" xfId="68"/>
    <cellStyle name="常规 5" xfId="69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31"/>
    </row>
    <row r="2" ht="57" customHeight="1" spans="1:1">
      <c r="A2" s="232" t="s">
        <v>0</v>
      </c>
    </row>
    <row r="3" ht="57" customHeight="1" spans="1:1">
      <c r="A3" s="232" t="s">
        <v>1</v>
      </c>
    </row>
    <row r="4" ht="169.5" customHeight="1" spans="1:1">
      <c r="A4" s="231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38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D8" sqref="D8:D37"/>
    </sheetView>
  </sheetViews>
  <sheetFormatPr defaultColWidth="9.13888888888889" defaultRowHeight="14.25" customHeight="1"/>
  <cols>
    <col min="1" max="1" width="15.712962962963" style="25" customWidth="1"/>
    <col min="2" max="2" width="18.8611111111111" style="25" customWidth="1"/>
    <col min="3" max="3" width="46.4259259259259" style="25" customWidth="1"/>
    <col min="4" max="5" width="15.712962962963" style="25" customWidth="1"/>
    <col min="6" max="6" width="18.1388888888889" style="25" customWidth="1"/>
    <col min="7" max="8" width="15.712962962963" style="25" customWidth="1"/>
    <col min="9" max="27" width="12.712962962963" style="25" customWidth="1"/>
    <col min="28" max="16384" width="9.13888888888889" style="25"/>
  </cols>
  <sheetData>
    <row r="1" s="69" customFormat="1" ht="13.5" customHeight="1" spans="5:27">
      <c r="E1" s="161"/>
      <c r="F1" s="161"/>
      <c r="G1" s="161"/>
      <c r="H1" s="161"/>
      <c r="I1" s="67"/>
      <c r="J1" s="67"/>
      <c r="K1" s="67"/>
      <c r="L1" s="67"/>
      <c r="M1" s="67"/>
      <c r="N1" s="67"/>
      <c r="O1" s="67"/>
      <c r="P1" s="67"/>
      <c r="Q1" s="67"/>
      <c r="AA1" s="68"/>
    </row>
    <row r="2" s="69" customFormat="1" ht="51.95" customHeight="1" spans="1:27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="89" customFormat="1" ht="24" customHeight="1" spans="1:27">
      <c r="A3" s="96" t="str">
        <f>"单位名称："&amp;封面!$A$2</f>
        <v>单位名称：大理白族自治州群众艺术馆</v>
      </c>
      <c r="B3" s="96"/>
      <c r="C3" s="96"/>
      <c r="D3" s="96"/>
      <c r="E3" s="96"/>
      <c r="F3" s="96"/>
      <c r="G3" s="96"/>
      <c r="H3" s="96"/>
      <c r="I3" s="97"/>
      <c r="J3" s="97"/>
      <c r="K3" s="97"/>
      <c r="L3" s="97"/>
      <c r="M3" s="97"/>
      <c r="N3" s="97"/>
      <c r="O3" s="97"/>
      <c r="P3" s="97"/>
      <c r="Q3" s="97"/>
      <c r="Z3" s="90" t="s">
        <v>20</v>
      </c>
      <c r="AA3" s="90"/>
    </row>
    <row r="4" ht="24" customHeight="1" spans="1:27">
      <c r="A4" s="60" t="s">
        <v>295</v>
      </c>
      <c r="B4" s="60" t="s">
        <v>205</v>
      </c>
      <c r="C4" s="60" t="s">
        <v>206</v>
      </c>
      <c r="D4" s="60" t="s">
        <v>296</v>
      </c>
      <c r="E4" s="60" t="s">
        <v>207</v>
      </c>
      <c r="F4" s="60" t="s">
        <v>208</v>
      </c>
      <c r="G4" s="60" t="s">
        <v>297</v>
      </c>
      <c r="H4" s="60" t="s">
        <v>298</v>
      </c>
      <c r="I4" s="60" t="s">
        <v>75</v>
      </c>
      <c r="J4" s="163" t="s">
        <v>76</v>
      </c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99" t="s">
        <v>63</v>
      </c>
      <c r="W4" s="110"/>
      <c r="X4" s="110"/>
      <c r="Y4" s="110"/>
      <c r="Z4" s="110"/>
      <c r="AA4" s="116"/>
    </row>
    <row r="5" ht="24" customHeight="1" spans="1:27">
      <c r="A5" s="60"/>
      <c r="B5" s="60"/>
      <c r="C5" s="60"/>
      <c r="D5" s="60"/>
      <c r="E5" s="60"/>
      <c r="F5" s="60"/>
      <c r="G5" s="60"/>
      <c r="H5" s="60"/>
      <c r="I5" s="60"/>
      <c r="J5" s="98" t="s">
        <v>77</v>
      </c>
      <c r="K5" s="163" t="s">
        <v>78</v>
      </c>
      <c r="L5" s="165"/>
      <c r="M5" s="98" t="s">
        <v>79</v>
      </c>
      <c r="N5" s="98" t="s">
        <v>80</v>
      </c>
      <c r="O5" s="98" t="s">
        <v>81</v>
      </c>
      <c r="P5" s="163" t="s">
        <v>82</v>
      </c>
      <c r="Q5" s="164"/>
      <c r="R5" s="164"/>
      <c r="S5" s="164"/>
      <c r="T5" s="164"/>
      <c r="U5" s="165"/>
      <c r="V5" s="98" t="s">
        <v>77</v>
      </c>
      <c r="W5" s="98" t="s">
        <v>78</v>
      </c>
      <c r="X5" s="98" t="s">
        <v>79</v>
      </c>
      <c r="Y5" s="98" t="s">
        <v>80</v>
      </c>
      <c r="Z5" s="98" t="s">
        <v>81</v>
      </c>
      <c r="AA5" s="98" t="s">
        <v>82</v>
      </c>
    </row>
    <row r="6" ht="32.25" customHeight="1" spans="1:27">
      <c r="A6" s="60"/>
      <c r="B6" s="60"/>
      <c r="C6" s="60"/>
      <c r="D6" s="60"/>
      <c r="E6" s="60"/>
      <c r="F6" s="60"/>
      <c r="G6" s="60"/>
      <c r="H6" s="60"/>
      <c r="I6" s="60"/>
      <c r="J6" s="101"/>
      <c r="K6" s="60" t="s">
        <v>211</v>
      </c>
      <c r="L6" s="60" t="s">
        <v>299</v>
      </c>
      <c r="M6" s="101"/>
      <c r="N6" s="101"/>
      <c r="O6" s="101"/>
      <c r="P6" s="98" t="s">
        <v>77</v>
      </c>
      <c r="Q6" s="98" t="s">
        <v>83</v>
      </c>
      <c r="R6" s="98" t="s">
        <v>84</v>
      </c>
      <c r="S6" s="98" t="s">
        <v>85</v>
      </c>
      <c r="T6" s="98" t="s">
        <v>86</v>
      </c>
      <c r="U6" s="98" t="s">
        <v>87</v>
      </c>
      <c r="V6" s="101"/>
      <c r="W6" s="101"/>
      <c r="X6" s="101"/>
      <c r="Y6" s="101"/>
      <c r="Z6" s="101"/>
      <c r="AA6" s="101"/>
    </row>
    <row r="7" ht="24" customHeight="1" spans="1:27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 t="s">
        <v>300</v>
      </c>
      <c r="J7" s="82" t="s">
        <v>301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 t="s">
        <v>302</v>
      </c>
      <c r="Q7" s="82">
        <v>17</v>
      </c>
      <c r="R7" s="82">
        <v>18</v>
      </c>
      <c r="S7" s="82">
        <v>19</v>
      </c>
      <c r="T7" s="82">
        <v>20</v>
      </c>
      <c r="U7" s="82">
        <v>21</v>
      </c>
      <c r="V7" s="82" t="s">
        <v>303</v>
      </c>
      <c r="W7" s="82">
        <v>23</v>
      </c>
      <c r="X7" s="82">
        <v>24</v>
      </c>
      <c r="Y7" s="82">
        <v>25</v>
      </c>
      <c r="Z7" s="82">
        <v>26</v>
      </c>
      <c r="AA7" s="82">
        <v>27</v>
      </c>
    </row>
    <row r="8" ht="24" customHeight="1" spans="1:27">
      <c r="A8" s="162" t="s">
        <v>304</v>
      </c>
      <c r="B8" s="162" t="s">
        <v>305</v>
      </c>
      <c r="C8" s="162" t="s">
        <v>306</v>
      </c>
      <c r="D8" s="48" t="s">
        <v>0</v>
      </c>
      <c r="E8" s="162" t="s">
        <v>115</v>
      </c>
      <c r="F8" s="162" t="s">
        <v>116</v>
      </c>
      <c r="G8" s="162" t="s">
        <v>265</v>
      </c>
      <c r="H8" s="162" t="s">
        <v>266</v>
      </c>
      <c r="I8" s="51">
        <v>11303.25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>
        <v>11303.25</v>
      </c>
      <c r="W8" s="51">
        <v>11303.25</v>
      </c>
      <c r="X8" s="51"/>
      <c r="Y8" s="51"/>
      <c r="Z8" s="51"/>
      <c r="AA8" s="51"/>
    </row>
    <row r="9" ht="24" customHeight="1" spans="1:27">
      <c r="A9" s="162" t="s">
        <v>304</v>
      </c>
      <c r="B9" s="162" t="s">
        <v>305</v>
      </c>
      <c r="C9" s="162" t="s">
        <v>306</v>
      </c>
      <c r="D9" s="48" t="s">
        <v>0</v>
      </c>
      <c r="E9" s="162" t="s">
        <v>115</v>
      </c>
      <c r="F9" s="162" t="s">
        <v>116</v>
      </c>
      <c r="G9" s="162" t="s">
        <v>307</v>
      </c>
      <c r="H9" s="162" t="s">
        <v>308</v>
      </c>
      <c r="I9" s="51">
        <v>94901.4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>
        <v>94901.4</v>
      </c>
      <c r="W9" s="51">
        <v>94901.4</v>
      </c>
      <c r="X9" s="51"/>
      <c r="Y9" s="51"/>
      <c r="Z9" s="166"/>
      <c r="AA9" s="166"/>
    </row>
    <row r="10" ht="24" customHeight="1" spans="1:27">
      <c r="A10" s="162" t="s">
        <v>304</v>
      </c>
      <c r="B10" s="162" t="s">
        <v>305</v>
      </c>
      <c r="C10" s="162" t="s">
        <v>306</v>
      </c>
      <c r="D10" s="48" t="s">
        <v>0</v>
      </c>
      <c r="E10" s="162" t="s">
        <v>115</v>
      </c>
      <c r="F10" s="162" t="s">
        <v>116</v>
      </c>
      <c r="G10" s="162" t="s">
        <v>307</v>
      </c>
      <c r="H10" s="162" t="s">
        <v>308</v>
      </c>
      <c r="I10" s="51">
        <v>123448.6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>
        <v>123448.6</v>
      </c>
      <c r="W10" s="51">
        <v>123448.6</v>
      </c>
      <c r="X10" s="51"/>
      <c r="Y10" s="51"/>
      <c r="Z10" s="166"/>
      <c r="AA10" s="166"/>
    </row>
    <row r="11" ht="24" customHeight="1" spans="1:27">
      <c r="A11" s="162" t="s">
        <v>304</v>
      </c>
      <c r="B11" s="162" t="s">
        <v>305</v>
      </c>
      <c r="C11" s="162" t="s">
        <v>306</v>
      </c>
      <c r="D11" s="48" t="s">
        <v>0</v>
      </c>
      <c r="E11" s="162" t="s">
        <v>115</v>
      </c>
      <c r="F11" s="162" t="s">
        <v>116</v>
      </c>
      <c r="G11" s="162" t="s">
        <v>269</v>
      </c>
      <c r="H11" s="162" t="s">
        <v>270</v>
      </c>
      <c r="I11" s="51">
        <v>76917.99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>
        <v>76917.99</v>
      </c>
      <c r="W11" s="51">
        <v>76917.99</v>
      </c>
      <c r="X11" s="51"/>
      <c r="Y11" s="51"/>
      <c r="Z11" s="166"/>
      <c r="AA11" s="166"/>
    </row>
    <row r="12" ht="24" customHeight="1" spans="1:27">
      <c r="A12" s="162" t="s">
        <v>304</v>
      </c>
      <c r="B12" s="162" t="s">
        <v>309</v>
      </c>
      <c r="C12" s="162" t="s">
        <v>310</v>
      </c>
      <c r="D12" s="48" t="s">
        <v>0</v>
      </c>
      <c r="E12" s="162" t="s">
        <v>115</v>
      </c>
      <c r="F12" s="162" t="s">
        <v>116</v>
      </c>
      <c r="G12" s="162" t="s">
        <v>311</v>
      </c>
      <c r="H12" s="162" t="s">
        <v>312</v>
      </c>
      <c r="I12" s="51">
        <v>1785713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1785713</v>
      </c>
      <c r="W12" s="51">
        <v>1785713</v>
      </c>
      <c r="X12" s="51"/>
      <c r="Y12" s="51"/>
      <c r="Z12" s="166"/>
      <c r="AA12" s="166"/>
    </row>
    <row r="13" ht="24" customHeight="1" spans="1:27">
      <c r="A13" s="162" t="s">
        <v>304</v>
      </c>
      <c r="B13" s="162" t="s">
        <v>313</v>
      </c>
      <c r="C13" s="162" t="s">
        <v>314</v>
      </c>
      <c r="D13" s="48" t="s">
        <v>0</v>
      </c>
      <c r="E13" s="162" t="s">
        <v>115</v>
      </c>
      <c r="F13" s="162" t="s">
        <v>116</v>
      </c>
      <c r="G13" s="162" t="s">
        <v>315</v>
      </c>
      <c r="H13" s="162" t="s">
        <v>316</v>
      </c>
      <c r="I13" s="51">
        <v>62780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>
        <v>62780</v>
      </c>
      <c r="W13" s="51">
        <v>62780</v>
      </c>
      <c r="X13" s="51"/>
      <c r="Y13" s="51"/>
      <c r="Z13" s="166"/>
      <c r="AA13" s="166"/>
    </row>
    <row r="14" ht="24" customHeight="1" spans="1:27">
      <c r="A14" s="162" t="s">
        <v>304</v>
      </c>
      <c r="B14" s="162" t="s">
        <v>317</v>
      </c>
      <c r="C14" s="162" t="s">
        <v>318</v>
      </c>
      <c r="D14" s="48" t="s">
        <v>0</v>
      </c>
      <c r="E14" s="162" t="s">
        <v>115</v>
      </c>
      <c r="F14" s="162" t="s">
        <v>116</v>
      </c>
      <c r="G14" s="162" t="s">
        <v>265</v>
      </c>
      <c r="H14" s="162" t="s">
        <v>266</v>
      </c>
      <c r="I14" s="51">
        <v>933.24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>
        <v>933.24</v>
      </c>
      <c r="W14" s="51">
        <v>933.24</v>
      </c>
      <c r="X14" s="51"/>
      <c r="Y14" s="51"/>
      <c r="Z14" s="166"/>
      <c r="AA14" s="166"/>
    </row>
    <row r="15" ht="24" customHeight="1" spans="1:27">
      <c r="A15" s="162" t="s">
        <v>304</v>
      </c>
      <c r="B15" s="162" t="s">
        <v>317</v>
      </c>
      <c r="C15" s="162" t="s">
        <v>318</v>
      </c>
      <c r="D15" s="48" t="s">
        <v>0</v>
      </c>
      <c r="E15" s="162" t="s">
        <v>115</v>
      </c>
      <c r="F15" s="162" t="s">
        <v>116</v>
      </c>
      <c r="G15" s="162" t="s">
        <v>315</v>
      </c>
      <c r="H15" s="162" t="s">
        <v>316</v>
      </c>
      <c r="I15" s="51">
        <v>2502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>
        <v>2502</v>
      </c>
      <c r="W15" s="51">
        <v>2502</v>
      </c>
      <c r="X15" s="51"/>
      <c r="Y15" s="51"/>
      <c r="Z15" s="166"/>
      <c r="AA15" s="166"/>
    </row>
    <row r="16" ht="24" customHeight="1" spans="1:27">
      <c r="A16" s="162" t="s">
        <v>304</v>
      </c>
      <c r="B16" s="162" t="s">
        <v>317</v>
      </c>
      <c r="C16" s="162" t="s">
        <v>318</v>
      </c>
      <c r="D16" s="48" t="s">
        <v>0</v>
      </c>
      <c r="E16" s="162" t="s">
        <v>115</v>
      </c>
      <c r="F16" s="162" t="s">
        <v>116</v>
      </c>
      <c r="G16" s="162" t="s">
        <v>315</v>
      </c>
      <c r="H16" s="162" t="s">
        <v>316</v>
      </c>
      <c r="I16" s="51">
        <v>813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>
        <v>813</v>
      </c>
      <c r="W16" s="51">
        <v>813</v>
      </c>
      <c r="X16" s="51"/>
      <c r="Y16" s="51"/>
      <c r="Z16" s="166"/>
      <c r="AA16" s="166"/>
    </row>
    <row r="17" ht="24" customHeight="1" spans="1:27">
      <c r="A17" s="162" t="s">
        <v>304</v>
      </c>
      <c r="B17" s="162" t="s">
        <v>317</v>
      </c>
      <c r="C17" s="162" t="s">
        <v>318</v>
      </c>
      <c r="D17" s="48" t="s">
        <v>0</v>
      </c>
      <c r="E17" s="162" t="s">
        <v>115</v>
      </c>
      <c r="F17" s="162" t="s">
        <v>116</v>
      </c>
      <c r="G17" s="162" t="s">
        <v>269</v>
      </c>
      <c r="H17" s="162" t="s">
        <v>270</v>
      </c>
      <c r="I17" s="51">
        <v>21013.32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>
        <v>21013.32</v>
      </c>
      <c r="W17" s="51">
        <v>21013.32</v>
      </c>
      <c r="X17" s="51"/>
      <c r="Y17" s="51"/>
      <c r="Z17" s="166"/>
      <c r="AA17" s="166"/>
    </row>
    <row r="18" ht="24" customHeight="1" spans="1:27">
      <c r="A18" s="162" t="s">
        <v>304</v>
      </c>
      <c r="B18" s="162" t="s">
        <v>319</v>
      </c>
      <c r="C18" s="162" t="s">
        <v>320</v>
      </c>
      <c r="D18" s="48" t="s">
        <v>0</v>
      </c>
      <c r="E18" s="162" t="s">
        <v>115</v>
      </c>
      <c r="F18" s="162" t="s">
        <v>116</v>
      </c>
      <c r="G18" s="162" t="s">
        <v>265</v>
      </c>
      <c r="H18" s="162" t="s">
        <v>266</v>
      </c>
      <c r="I18" s="51">
        <v>21989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>
        <v>21989</v>
      </c>
      <c r="W18" s="51">
        <v>21989</v>
      </c>
      <c r="X18" s="51"/>
      <c r="Y18" s="51"/>
      <c r="Z18" s="166"/>
      <c r="AA18" s="166"/>
    </row>
    <row r="19" ht="24" customHeight="1" spans="1:27">
      <c r="A19" s="162" t="s">
        <v>304</v>
      </c>
      <c r="B19" s="162" t="s">
        <v>321</v>
      </c>
      <c r="C19" s="162" t="s">
        <v>322</v>
      </c>
      <c r="D19" s="48" t="s">
        <v>0</v>
      </c>
      <c r="E19" s="162" t="s">
        <v>115</v>
      </c>
      <c r="F19" s="162" t="s">
        <v>116</v>
      </c>
      <c r="G19" s="162" t="s">
        <v>315</v>
      </c>
      <c r="H19" s="162" t="s">
        <v>316</v>
      </c>
      <c r="I19" s="51">
        <v>59319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>
        <v>59319</v>
      </c>
      <c r="W19" s="51">
        <v>59319</v>
      </c>
      <c r="X19" s="51"/>
      <c r="Y19" s="51"/>
      <c r="Z19" s="166"/>
      <c r="AA19" s="166"/>
    </row>
    <row r="20" ht="24" customHeight="1" spans="1:27">
      <c r="A20" s="162" t="s">
        <v>304</v>
      </c>
      <c r="B20" s="162" t="s">
        <v>321</v>
      </c>
      <c r="C20" s="162" t="s">
        <v>322</v>
      </c>
      <c r="D20" s="48" t="s">
        <v>0</v>
      </c>
      <c r="E20" s="162" t="s">
        <v>115</v>
      </c>
      <c r="F20" s="162" t="s">
        <v>116</v>
      </c>
      <c r="G20" s="162" t="s">
        <v>323</v>
      </c>
      <c r="H20" s="162" t="s">
        <v>324</v>
      </c>
      <c r="I20" s="51">
        <v>2286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>
        <v>2286</v>
      </c>
      <c r="W20" s="51">
        <v>2286</v>
      </c>
      <c r="X20" s="51"/>
      <c r="Y20" s="51"/>
      <c r="Z20" s="166"/>
      <c r="AA20" s="166"/>
    </row>
    <row r="21" ht="24" customHeight="1" spans="1:27">
      <c r="A21" s="162" t="s">
        <v>304</v>
      </c>
      <c r="B21" s="162" t="s">
        <v>325</v>
      </c>
      <c r="C21" s="162" t="s">
        <v>326</v>
      </c>
      <c r="D21" s="48" t="s">
        <v>0</v>
      </c>
      <c r="E21" s="162" t="s">
        <v>119</v>
      </c>
      <c r="F21" s="162" t="s">
        <v>120</v>
      </c>
      <c r="G21" s="162" t="s">
        <v>265</v>
      </c>
      <c r="H21" s="162" t="s">
        <v>266</v>
      </c>
      <c r="I21" s="51">
        <v>61000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>
        <v>61000</v>
      </c>
      <c r="W21" s="51">
        <v>61000</v>
      </c>
      <c r="X21" s="51"/>
      <c r="Y21" s="51"/>
      <c r="Z21" s="166"/>
      <c r="AA21" s="166"/>
    </row>
    <row r="22" ht="24" customHeight="1" spans="1:27">
      <c r="A22" s="162" t="s">
        <v>304</v>
      </c>
      <c r="B22" s="162" t="s">
        <v>325</v>
      </c>
      <c r="C22" s="162" t="s">
        <v>326</v>
      </c>
      <c r="D22" s="48" t="s">
        <v>0</v>
      </c>
      <c r="E22" s="162" t="s">
        <v>119</v>
      </c>
      <c r="F22" s="162" t="s">
        <v>120</v>
      </c>
      <c r="G22" s="162" t="s">
        <v>269</v>
      </c>
      <c r="H22" s="162" t="s">
        <v>270</v>
      </c>
      <c r="I22" s="51">
        <v>9000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>
        <v>9000</v>
      </c>
      <c r="W22" s="51">
        <v>9000</v>
      </c>
      <c r="X22" s="51"/>
      <c r="Y22" s="51"/>
      <c r="Z22" s="166"/>
      <c r="AA22" s="166"/>
    </row>
    <row r="23" ht="24" customHeight="1" spans="1:27">
      <c r="A23" s="162" t="s">
        <v>304</v>
      </c>
      <c r="B23" s="162" t="s">
        <v>327</v>
      </c>
      <c r="C23" s="162" t="s">
        <v>328</v>
      </c>
      <c r="D23" s="48" t="s">
        <v>0</v>
      </c>
      <c r="E23" s="162" t="s">
        <v>117</v>
      </c>
      <c r="F23" s="162" t="s">
        <v>118</v>
      </c>
      <c r="G23" s="162" t="s">
        <v>265</v>
      </c>
      <c r="H23" s="162" t="s">
        <v>266</v>
      </c>
      <c r="I23" s="51">
        <v>42200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42200</v>
      </c>
      <c r="W23" s="51">
        <v>42200</v>
      </c>
      <c r="X23" s="51"/>
      <c r="Y23" s="51"/>
      <c r="Z23" s="166"/>
      <c r="AA23" s="166"/>
    </row>
    <row r="24" ht="24" customHeight="1" spans="1:27">
      <c r="A24" s="162" t="s">
        <v>304</v>
      </c>
      <c r="B24" s="162" t="s">
        <v>327</v>
      </c>
      <c r="C24" s="162" t="s">
        <v>328</v>
      </c>
      <c r="D24" s="48" t="s">
        <v>0</v>
      </c>
      <c r="E24" s="162" t="s">
        <v>117</v>
      </c>
      <c r="F24" s="162" t="s">
        <v>118</v>
      </c>
      <c r="G24" s="162" t="s">
        <v>269</v>
      </c>
      <c r="H24" s="162" t="s">
        <v>270</v>
      </c>
      <c r="I24" s="51">
        <v>4221.81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4221.81</v>
      </c>
      <c r="W24" s="51">
        <v>4221.81</v>
      </c>
      <c r="X24" s="51"/>
      <c r="Y24" s="51"/>
      <c r="Z24" s="166"/>
      <c r="AA24" s="166"/>
    </row>
    <row r="25" ht="24" customHeight="1" spans="1:27">
      <c r="A25" s="162" t="s">
        <v>304</v>
      </c>
      <c r="B25" s="162" t="s">
        <v>329</v>
      </c>
      <c r="C25" s="162" t="s">
        <v>330</v>
      </c>
      <c r="D25" s="48" t="s">
        <v>0</v>
      </c>
      <c r="E25" s="162" t="s">
        <v>119</v>
      </c>
      <c r="F25" s="162" t="s">
        <v>120</v>
      </c>
      <c r="G25" s="162" t="s">
        <v>269</v>
      </c>
      <c r="H25" s="162" t="s">
        <v>270</v>
      </c>
      <c r="I25" s="51">
        <v>50000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>
        <v>50000</v>
      </c>
      <c r="W25" s="51">
        <v>50000</v>
      </c>
      <c r="X25" s="51"/>
      <c r="Y25" s="51"/>
      <c r="Z25" s="166"/>
      <c r="AA25" s="166"/>
    </row>
    <row r="26" ht="24" customHeight="1" spans="1:27">
      <c r="A26" s="162" t="s">
        <v>304</v>
      </c>
      <c r="B26" s="162" t="s">
        <v>331</v>
      </c>
      <c r="C26" s="162" t="s">
        <v>332</v>
      </c>
      <c r="D26" s="48" t="s">
        <v>0</v>
      </c>
      <c r="E26" s="162" t="s">
        <v>119</v>
      </c>
      <c r="F26" s="162" t="s">
        <v>120</v>
      </c>
      <c r="G26" s="162" t="s">
        <v>265</v>
      </c>
      <c r="H26" s="162" t="s">
        <v>266</v>
      </c>
      <c r="I26" s="51">
        <v>18162.2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>
        <v>18162.2</v>
      </c>
      <c r="W26" s="51">
        <v>18162.2</v>
      </c>
      <c r="X26" s="51"/>
      <c r="Y26" s="51"/>
      <c r="Z26" s="166"/>
      <c r="AA26" s="166"/>
    </row>
    <row r="27" ht="24" customHeight="1" spans="1:27">
      <c r="A27" s="162" t="s">
        <v>304</v>
      </c>
      <c r="B27" s="162" t="s">
        <v>331</v>
      </c>
      <c r="C27" s="162" t="s">
        <v>332</v>
      </c>
      <c r="D27" s="48" t="s">
        <v>0</v>
      </c>
      <c r="E27" s="162" t="s">
        <v>119</v>
      </c>
      <c r="F27" s="162" t="s">
        <v>120</v>
      </c>
      <c r="G27" s="162" t="s">
        <v>315</v>
      </c>
      <c r="H27" s="162" t="s">
        <v>316</v>
      </c>
      <c r="I27" s="51">
        <v>1742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>
        <v>1742</v>
      </c>
      <c r="W27" s="51">
        <v>1742</v>
      </c>
      <c r="X27" s="51"/>
      <c r="Y27" s="51"/>
      <c r="Z27" s="166"/>
      <c r="AA27" s="166"/>
    </row>
    <row r="28" ht="24" customHeight="1" spans="1:27">
      <c r="A28" s="162" t="s">
        <v>304</v>
      </c>
      <c r="B28" s="162" t="s">
        <v>331</v>
      </c>
      <c r="C28" s="162" t="s">
        <v>332</v>
      </c>
      <c r="D28" s="48" t="s">
        <v>0</v>
      </c>
      <c r="E28" s="162" t="s">
        <v>119</v>
      </c>
      <c r="F28" s="162" t="s">
        <v>120</v>
      </c>
      <c r="G28" s="162" t="s">
        <v>269</v>
      </c>
      <c r="H28" s="162" t="s">
        <v>270</v>
      </c>
      <c r="I28" s="51">
        <v>146258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>
        <v>146258</v>
      </c>
      <c r="W28" s="51">
        <v>146258</v>
      </c>
      <c r="X28" s="51"/>
      <c r="Y28" s="51"/>
      <c r="Z28" s="166"/>
      <c r="AA28" s="166"/>
    </row>
    <row r="29" ht="24" customHeight="1" spans="1:27">
      <c r="A29" s="162" t="s">
        <v>304</v>
      </c>
      <c r="B29" s="162" t="s">
        <v>331</v>
      </c>
      <c r="C29" s="162" t="s">
        <v>332</v>
      </c>
      <c r="D29" s="48" t="s">
        <v>0</v>
      </c>
      <c r="E29" s="162" t="s">
        <v>119</v>
      </c>
      <c r="F29" s="162" t="s">
        <v>120</v>
      </c>
      <c r="G29" s="162" t="s">
        <v>323</v>
      </c>
      <c r="H29" s="162" t="s">
        <v>324</v>
      </c>
      <c r="I29" s="51">
        <v>2000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>
        <v>2000</v>
      </c>
      <c r="W29" s="51">
        <v>2000</v>
      </c>
      <c r="X29" s="51"/>
      <c r="Y29" s="51"/>
      <c r="Z29" s="166"/>
      <c r="AA29" s="166"/>
    </row>
    <row r="30" ht="24" customHeight="1" spans="1:27">
      <c r="A30" s="162" t="s">
        <v>304</v>
      </c>
      <c r="B30" s="162" t="s">
        <v>333</v>
      </c>
      <c r="C30" s="162" t="s">
        <v>334</v>
      </c>
      <c r="D30" s="48" t="s">
        <v>0</v>
      </c>
      <c r="E30" s="162" t="s">
        <v>115</v>
      </c>
      <c r="F30" s="162" t="s">
        <v>116</v>
      </c>
      <c r="G30" s="162" t="s">
        <v>265</v>
      </c>
      <c r="H30" s="162" t="s">
        <v>266</v>
      </c>
      <c r="I30" s="51">
        <v>350000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>
        <v>350000</v>
      </c>
      <c r="W30" s="51">
        <v>350000</v>
      </c>
      <c r="X30" s="51"/>
      <c r="Y30" s="51"/>
      <c r="Z30" s="166"/>
      <c r="AA30" s="166"/>
    </row>
    <row r="31" ht="24" customHeight="1" spans="1:27">
      <c r="A31" s="162" t="s">
        <v>304</v>
      </c>
      <c r="B31" s="162" t="s">
        <v>335</v>
      </c>
      <c r="C31" s="162" t="s">
        <v>336</v>
      </c>
      <c r="D31" s="48" t="s">
        <v>0</v>
      </c>
      <c r="E31" s="162" t="s">
        <v>115</v>
      </c>
      <c r="F31" s="162" t="s">
        <v>116</v>
      </c>
      <c r="G31" s="162" t="s">
        <v>265</v>
      </c>
      <c r="H31" s="162" t="s">
        <v>266</v>
      </c>
      <c r="I31" s="51">
        <v>30000</v>
      </c>
      <c r="J31" s="51">
        <v>30000</v>
      </c>
      <c r="K31" s="51">
        <v>30000</v>
      </c>
      <c r="L31" s="51">
        <v>30000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166"/>
      <c r="AA31" s="166"/>
    </row>
    <row r="32" ht="24" customHeight="1" spans="1:27">
      <c r="A32" s="162" t="s">
        <v>304</v>
      </c>
      <c r="B32" s="162" t="s">
        <v>335</v>
      </c>
      <c r="C32" s="162" t="s">
        <v>336</v>
      </c>
      <c r="D32" s="48" t="s">
        <v>0</v>
      </c>
      <c r="E32" s="162" t="s">
        <v>115</v>
      </c>
      <c r="F32" s="162" t="s">
        <v>116</v>
      </c>
      <c r="G32" s="162" t="s">
        <v>269</v>
      </c>
      <c r="H32" s="162" t="s">
        <v>270</v>
      </c>
      <c r="I32" s="51">
        <v>20000</v>
      </c>
      <c r="J32" s="51">
        <v>20000</v>
      </c>
      <c r="K32" s="51">
        <v>20000</v>
      </c>
      <c r="L32" s="51">
        <v>20000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66"/>
      <c r="AA32" s="166"/>
    </row>
    <row r="33" ht="24" customHeight="1" spans="1:27">
      <c r="A33" s="162" t="s">
        <v>304</v>
      </c>
      <c r="B33" s="162" t="s">
        <v>335</v>
      </c>
      <c r="C33" s="162" t="s">
        <v>336</v>
      </c>
      <c r="D33" s="48" t="s">
        <v>0</v>
      </c>
      <c r="E33" s="162" t="s">
        <v>115</v>
      </c>
      <c r="F33" s="162" t="s">
        <v>116</v>
      </c>
      <c r="G33" s="162" t="s">
        <v>311</v>
      </c>
      <c r="H33" s="162" t="s">
        <v>312</v>
      </c>
      <c r="I33" s="51">
        <v>50000</v>
      </c>
      <c r="J33" s="51">
        <v>50000</v>
      </c>
      <c r="K33" s="51">
        <v>50000</v>
      </c>
      <c r="L33" s="51">
        <v>50000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166"/>
      <c r="AA33" s="166"/>
    </row>
    <row r="34" ht="24" customHeight="1" spans="1:27">
      <c r="A34" s="162" t="s">
        <v>304</v>
      </c>
      <c r="B34" s="162" t="s">
        <v>337</v>
      </c>
      <c r="C34" s="162" t="s">
        <v>338</v>
      </c>
      <c r="D34" s="48" t="s">
        <v>0</v>
      </c>
      <c r="E34" s="162" t="s">
        <v>115</v>
      </c>
      <c r="F34" s="162" t="s">
        <v>116</v>
      </c>
      <c r="G34" s="162" t="s">
        <v>265</v>
      </c>
      <c r="H34" s="162" t="s">
        <v>266</v>
      </c>
      <c r="I34" s="51">
        <v>150000</v>
      </c>
      <c r="J34" s="51">
        <v>150000</v>
      </c>
      <c r="K34" s="51">
        <v>150000</v>
      </c>
      <c r="L34" s="51">
        <v>150000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166"/>
      <c r="AA34" s="166"/>
    </row>
    <row r="35" ht="24" customHeight="1" spans="1:27">
      <c r="A35" s="162" t="s">
        <v>304</v>
      </c>
      <c r="B35" s="162" t="s">
        <v>337</v>
      </c>
      <c r="C35" s="162" t="s">
        <v>338</v>
      </c>
      <c r="D35" s="48" t="s">
        <v>0</v>
      </c>
      <c r="E35" s="162" t="s">
        <v>115</v>
      </c>
      <c r="F35" s="162" t="s">
        <v>116</v>
      </c>
      <c r="G35" s="162" t="s">
        <v>339</v>
      </c>
      <c r="H35" s="162" t="s">
        <v>340</v>
      </c>
      <c r="I35" s="51">
        <v>10000</v>
      </c>
      <c r="J35" s="51">
        <v>10000</v>
      </c>
      <c r="K35" s="51">
        <v>10000</v>
      </c>
      <c r="L35" s="51">
        <v>10000</v>
      </c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166"/>
      <c r="AA35" s="166"/>
    </row>
    <row r="36" ht="24" customHeight="1" spans="1:27">
      <c r="A36" s="162" t="s">
        <v>304</v>
      </c>
      <c r="B36" s="162" t="s">
        <v>337</v>
      </c>
      <c r="C36" s="162" t="s">
        <v>338</v>
      </c>
      <c r="D36" s="48" t="s">
        <v>0</v>
      </c>
      <c r="E36" s="162" t="s">
        <v>115</v>
      </c>
      <c r="F36" s="162" t="s">
        <v>116</v>
      </c>
      <c r="G36" s="162" t="s">
        <v>307</v>
      </c>
      <c r="H36" s="162" t="s">
        <v>308</v>
      </c>
      <c r="I36" s="51">
        <v>120000</v>
      </c>
      <c r="J36" s="51">
        <v>120000</v>
      </c>
      <c r="K36" s="51">
        <v>120000</v>
      </c>
      <c r="L36" s="51">
        <v>120000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166"/>
      <c r="AA36" s="166"/>
    </row>
    <row r="37" ht="24" customHeight="1" spans="1:27">
      <c r="A37" s="162" t="s">
        <v>304</v>
      </c>
      <c r="B37" s="162" t="s">
        <v>337</v>
      </c>
      <c r="C37" s="162" t="s">
        <v>338</v>
      </c>
      <c r="D37" s="48" t="s">
        <v>0</v>
      </c>
      <c r="E37" s="162" t="s">
        <v>115</v>
      </c>
      <c r="F37" s="162" t="s">
        <v>116</v>
      </c>
      <c r="G37" s="162" t="s">
        <v>269</v>
      </c>
      <c r="H37" s="162" t="s">
        <v>270</v>
      </c>
      <c r="I37" s="51">
        <v>100000</v>
      </c>
      <c r="J37" s="51">
        <v>100000</v>
      </c>
      <c r="K37" s="51">
        <v>100000</v>
      </c>
      <c r="L37" s="51">
        <v>100000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166"/>
      <c r="AA37" s="166"/>
    </row>
    <row r="38" ht="18.75" customHeight="1" spans="1:27">
      <c r="A38" s="23" t="s">
        <v>75</v>
      </c>
      <c r="B38" s="23"/>
      <c r="C38" s="23"/>
      <c r="D38" s="23"/>
      <c r="E38" s="23"/>
      <c r="F38" s="23"/>
      <c r="G38" s="23"/>
      <c r="H38" s="23"/>
      <c r="I38" s="47">
        <v>3428503.81</v>
      </c>
      <c r="J38" s="47">
        <v>480000</v>
      </c>
      <c r="K38" s="47">
        <v>480000</v>
      </c>
      <c r="L38" s="47">
        <v>480000</v>
      </c>
      <c r="M38" s="47"/>
      <c r="N38" s="47"/>
      <c r="O38" s="47"/>
      <c r="P38" s="47"/>
      <c r="Q38" s="47"/>
      <c r="R38" s="47"/>
      <c r="S38" s="47"/>
      <c r="T38" s="47"/>
      <c r="U38" s="47"/>
      <c r="V38" s="47">
        <v>2948503.81</v>
      </c>
      <c r="W38" s="47">
        <v>2948503.81</v>
      </c>
      <c r="X38" s="47"/>
      <c r="Y38" s="47"/>
      <c r="Z38" s="47"/>
      <c r="AA38" s="47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38:H3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5"/>
  <sheetViews>
    <sheetView showZeros="0" view="pageBreakPreview" zoomScale="85" zoomScaleNormal="70" workbookViewId="0">
      <pane xSplit="1" ySplit="5" topLeftCell="B6" activePane="bottomRight" state="frozen"/>
      <selection/>
      <selection pane="topRight"/>
      <selection pane="bottomLeft"/>
      <selection pane="bottomRight" activeCell="B10" sqref="B10:B14"/>
    </sheetView>
  </sheetViews>
  <sheetFormatPr defaultColWidth="9.13888888888889" defaultRowHeight="12"/>
  <cols>
    <col min="1" max="1" width="34.287037037037" style="54" customWidth="1"/>
    <col min="2" max="6" width="19.8611111111111" style="54" customWidth="1"/>
    <col min="7" max="7" width="19.8611111111111" style="55" customWidth="1"/>
    <col min="8" max="8" width="19.8611111111111" style="54" customWidth="1"/>
    <col min="9" max="10" width="19.8611111111111" style="55" customWidth="1"/>
    <col min="11" max="11" width="19.8611111111111" style="54" customWidth="1"/>
    <col min="12" max="16384" width="9.13888888888889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152" customFormat="1" ht="36" customHeight="1" spans="1:1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"单位名称："&amp;封面!$A$2</f>
        <v>单位名称：大理白族自治州群众艺术馆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341</v>
      </c>
      <c r="B4" s="60" t="s">
        <v>205</v>
      </c>
      <c r="C4" s="60" t="s">
        <v>342</v>
      </c>
      <c r="D4" s="60" t="s">
        <v>343</v>
      </c>
      <c r="E4" s="60" t="s">
        <v>344</v>
      </c>
      <c r="F4" s="60" t="s">
        <v>345</v>
      </c>
      <c r="G4" s="61" t="s">
        <v>346</v>
      </c>
      <c r="H4" s="60" t="s">
        <v>347</v>
      </c>
      <c r="I4" s="61" t="s">
        <v>348</v>
      </c>
      <c r="J4" s="61" t="s">
        <v>349</v>
      </c>
      <c r="K4" s="60" t="s">
        <v>350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s="153" customFormat="1" ht="42" customHeight="1" spans="1:11">
      <c r="A6" s="154" t="s">
        <v>0</v>
      </c>
      <c r="B6" s="155"/>
      <c r="C6" s="155"/>
      <c r="D6" s="155"/>
      <c r="E6" s="155"/>
      <c r="F6" s="156"/>
      <c r="G6" s="157"/>
      <c r="H6" s="156"/>
      <c r="I6" s="157"/>
      <c r="J6" s="157"/>
      <c r="K6" s="156"/>
    </row>
    <row r="7" s="153" customFormat="1" ht="42" customHeight="1" spans="1:11">
      <c r="A7" s="158" t="s">
        <v>336</v>
      </c>
      <c r="B7" s="159" t="s">
        <v>335</v>
      </c>
      <c r="C7" s="159" t="s">
        <v>351</v>
      </c>
      <c r="D7" s="159" t="s">
        <v>352</v>
      </c>
      <c r="E7" s="159" t="s">
        <v>353</v>
      </c>
      <c r="F7" s="158" t="s">
        <v>354</v>
      </c>
      <c r="G7" s="160" t="s">
        <v>355</v>
      </c>
      <c r="H7" s="158" t="s">
        <v>356</v>
      </c>
      <c r="I7" s="160" t="s">
        <v>357</v>
      </c>
      <c r="J7" s="159" t="s">
        <v>358</v>
      </c>
      <c r="K7" s="158" t="s">
        <v>359</v>
      </c>
    </row>
    <row r="8" s="153" customFormat="1" ht="42" customHeight="1" spans="1:11">
      <c r="A8" s="158"/>
      <c r="B8" s="159"/>
      <c r="C8" s="159"/>
      <c r="D8" s="159" t="s">
        <v>352</v>
      </c>
      <c r="E8" s="159" t="s">
        <v>353</v>
      </c>
      <c r="F8" s="158" t="s">
        <v>360</v>
      </c>
      <c r="G8" s="160" t="s">
        <v>361</v>
      </c>
      <c r="H8" s="158" t="s">
        <v>362</v>
      </c>
      <c r="I8" s="160" t="s">
        <v>357</v>
      </c>
      <c r="J8" s="159" t="s">
        <v>358</v>
      </c>
      <c r="K8" s="158" t="s">
        <v>359</v>
      </c>
    </row>
    <row r="9" s="153" customFormat="1" ht="42" customHeight="1" spans="1:11">
      <c r="A9" s="158"/>
      <c r="B9" s="159"/>
      <c r="C9" s="159"/>
      <c r="D9" s="159" t="s">
        <v>363</v>
      </c>
      <c r="E9" s="159" t="s">
        <v>364</v>
      </c>
      <c r="F9" s="158" t="s">
        <v>365</v>
      </c>
      <c r="G9" s="160" t="s">
        <v>355</v>
      </c>
      <c r="H9" s="158" t="s">
        <v>366</v>
      </c>
      <c r="I9" s="160" t="s">
        <v>367</v>
      </c>
      <c r="J9" s="159" t="s">
        <v>358</v>
      </c>
      <c r="K9" s="158" t="s">
        <v>368</v>
      </c>
    </row>
    <row r="10" s="153" customFormat="1" ht="42" customHeight="1" spans="1:11">
      <c r="A10" s="158" t="s">
        <v>338</v>
      </c>
      <c r="B10" s="159" t="s">
        <v>337</v>
      </c>
      <c r="C10" s="159" t="s">
        <v>369</v>
      </c>
      <c r="D10" s="159" t="s">
        <v>352</v>
      </c>
      <c r="E10" s="159" t="s">
        <v>353</v>
      </c>
      <c r="F10" s="158" t="s">
        <v>370</v>
      </c>
      <c r="G10" s="160" t="s">
        <v>355</v>
      </c>
      <c r="H10" s="158" t="s">
        <v>371</v>
      </c>
      <c r="I10" s="160" t="s">
        <v>372</v>
      </c>
      <c r="J10" s="159" t="s">
        <v>358</v>
      </c>
      <c r="K10" s="158" t="s">
        <v>373</v>
      </c>
    </row>
    <row r="11" s="153" customFormat="1" ht="42" customHeight="1" spans="1:11">
      <c r="A11" s="158"/>
      <c r="B11" s="159"/>
      <c r="C11" s="159"/>
      <c r="D11" s="159" t="s">
        <v>352</v>
      </c>
      <c r="E11" s="159" t="s">
        <v>353</v>
      </c>
      <c r="F11" s="158" t="s">
        <v>374</v>
      </c>
      <c r="G11" s="160" t="s">
        <v>355</v>
      </c>
      <c r="H11" s="158" t="s">
        <v>375</v>
      </c>
      <c r="I11" s="160" t="s">
        <v>357</v>
      </c>
      <c r="J11" s="159" t="s">
        <v>358</v>
      </c>
      <c r="K11" s="158" t="s">
        <v>376</v>
      </c>
    </row>
    <row r="12" s="153" customFormat="1" ht="42" customHeight="1" spans="1:11">
      <c r="A12" s="158"/>
      <c r="B12" s="159"/>
      <c r="C12" s="159"/>
      <c r="D12" s="159" t="s">
        <v>352</v>
      </c>
      <c r="E12" s="159" t="s">
        <v>353</v>
      </c>
      <c r="F12" s="158" t="s">
        <v>377</v>
      </c>
      <c r="G12" s="160" t="s">
        <v>355</v>
      </c>
      <c r="H12" s="158" t="s">
        <v>217</v>
      </c>
      <c r="I12" s="160" t="s">
        <v>372</v>
      </c>
      <c r="J12" s="159" t="s">
        <v>358</v>
      </c>
      <c r="K12" s="158" t="s">
        <v>378</v>
      </c>
    </row>
    <row r="13" s="153" customFormat="1" ht="42" customHeight="1" spans="1:11">
      <c r="A13" s="158"/>
      <c r="B13" s="159"/>
      <c r="C13" s="159"/>
      <c r="D13" s="159" t="s">
        <v>363</v>
      </c>
      <c r="E13" s="159" t="s">
        <v>364</v>
      </c>
      <c r="F13" s="158" t="s">
        <v>379</v>
      </c>
      <c r="G13" s="160" t="s">
        <v>355</v>
      </c>
      <c r="H13" s="158" t="s">
        <v>380</v>
      </c>
      <c r="I13" s="160" t="s">
        <v>381</v>
      </c>
      <c r="J13" s="159" t="s">
        <v>358</v>
      </c>
      <c r="K13" s="158" t="s">
        <v>382</v>
      </c>
    </row>
    <row r="14" s="153" customFormat="1" ht="42" customHeight="1" spans="1:11">
      <c r="A14" s="158"/>
      <c r="B14" s="159"/>
      <c r="C14" s="159"/>
      <c r="D14" s="159" t="s">
        <v>383</v>
      </c>
      <c r="E14" s="159" t="s">
        <v>384</v>
      </c>
      <c r="F14" s="158" t="s">
        <v>385</v>
      </c>
      <c r="G14" s="160" t="s">
        <v>355</v>
      </c>
      <c r="H14" s="158" t="s">
        <v>386</v>
      </c>
      <c r="I14" s="160" t="s">
        <v>387</v>
      </c>
      <c r="J14" s="159" t="s">
        <v>358</v>
      </c>
      <c r="K14" s="158" t="s">
        <v>388</v>
      </c>
    </row>
    <row r="15" ht="20.25" customHeight="1" spans="1:1">
      <c r="A15" s="24"/>
    </row>
  </sheetData>
  <sheetProtection formatCells="0" formatColumns="0" formatRows="0" insertRows="0" insertColumns="0" insertHyperlinks="0" deleteColumns="0" deleteRows="0" sort="0" autoFilter="0" pivotTables="0"/>
  <mergeCells count="8">
    <mergeCell ref="A2:K2"/>
    <mergeCell ref="A3:I3"/>
    <mergeCell ref="A7:A9"/>
    <mergeCell ref="A10:A14"/>
    <mergeCell ref="B7:B9"/>
    <mergeCell ref="B10:B14"/>
    <mergeCell ref="C7:C9"/>
    <mergeCell ref="C10:C14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5" sqref="C15"/>
    </sheetView>
  </sheetViews>
  <sheetFormatPr defaultColWidth="9.13888888888889" defaultRowHeight="14.25" customHeight="1"/>
  <cols>
    <col min="1" max="1" width="43.712962962963" style="130" customWidth="1"/>
    <col min="2" max="2" width="14.5740740740741" style="130" customWidth="1"/>
    <col min="3" max="3" width="43.712962962963" style="25" customWidth="1"/>
    <col min="4" max="10" width="14.5740740740741" style="25" customWidth="1"/>
    <col min="11" max="16384" width="9.13888888888889" style="25"/>
  </cols>
  <sheetData>
    <row r="1" s="69" customFormat="1" ht="12" customHeight="1" spans="1:10">
      <c r="A1" s="131"/>
      <c r="B1" s="131">
        <v>0</v>
      </c>
      <c r="C1" s="132">
        <v>1</v>
      </c>
      <c r="D1" s="132"/>
      <c r="E1" s="133"/>
      <c r="F1" s="133"/>
      <c r="G1" s="133"/>
      <c r="H1" s="133"/>
      <c r="I1" s="133"/>
      <c r="J1" s="133"/>
    </row>
    <row r="2" s="69" customFormat="1" ht="36" customHeight="1" spans="1:10">
      <c r="A2" s="70" t="s">
        <v>389</v>
      </c>
      <c r="B2" s="70"/>
      <c r="C2" s="70"/>
      <c r="D2" s="70"/>
      <c r="E2" s="70"/>
      <c r="F2" s="70"/>
      <c r="G2" s="70"/>
      <c r="H2" s="70"/>
      <c r="I2" s="70"/>
      <c r="J2" s="70"/>
    </row>
    <row r="3" s="89" customFormat="1" ht="24" customHeight="1" spans="1:10">
      <c r="A3" s="134" t="str">
        <f>"单位名称："&amp;封面!$A$2</f>
        <v>单位名称：大理白族自治州群众艺术馆</v>
      </c>
      <c r="B3" s="134"/>
      <c r="C3" s="134"/>
      <c r="D3" s="134"/>
      <c r="E3" s="135"/>
      <c r="F3" s="136"/>
      <c r="G3" s="137"/>
      <c r="H3" s="135"/>
      <c r="I3" s="136"/>
      <c r="J3" s="137" t="s">
        <v>20</v>
      </c>
    </row>
    <row r="4" ht="19.5" customHeight="1" spans="1:10">
      <c r="A4" s="138" t="s">
        <v>204</v>
      </c>
      <c r="B4" s="139" t="s">
        <v>178</v>
      </c>
      <c r="C4" s="140"/>
      <c r="D4" s="141" t="s">
        <v>75</v>
      </c>
      <c r="E4" s="61" t="s">
        <v>179</v>
      </c>
      <c r="F4" s="61"/>
      <c r="G4" s="61"/>
      <c r="H4" s="61" t="s">
        <v>180</v>
      </c>
      <c r="I4" s="61"/>
      <c r="J4" s="61"/>
    </row>
    <row r="5" ht="18.75" customHeight="1" spans="1:10">
      <c r="A5" s="138"/>
      <c r="B5" s="138" t="s">
        <v>93</v>
      </c>
      <c r="C5" s="61" t="s">
        <v>94</v>
      </c>
      <c r="D5" s="142"/>
      <c r="E5" s="61" t="s">
        <v>77</v>
      </c>
      <c r="F5" s="61" t="s">
        <v>98</v>
      </c>
      <c r="G5" s="61" t="s">
        <v>99</v>
      </c>
      <c r="H5" s="61" t="s">
        <v>77</v>
      </c>
      <c r="I5" s="61" t="s">
        <v>98</v>
      </c>
      <c r="J5" s="61" t="s">
        <v>99</v>
      </c>
    </row>
    <row r="6" ht="18.75" customHeight="1" spans="1:10">
      <c r="A6" s="143" t="s">
        <v>183</v>
      </c>
      <c r="B6" s="143" t="s">
        <v>184</v>
      </c>
      <c r="C6" s="143" t="s">
        <v>216</v>
      </c>
      <c r="D6" s="143" t="s">
        <v>186</v>
      </c>
      <c r="E6" s="143" t="s">
        <v>187</v>
      </c>
      <c r="F6" s="143" t="s">
        <v>188</v>
      </c>
      <c r="G6" s="143" t="s">
        <v>189</v>
      </c>
      <c r="H6" s="143" t="s">
        <v>390</v>
      </c>
      <c r="I6" s="143" t="s">
        <v>391</v>
      </c>
      <c r="J6" s="143" t="s">
        <v>221</v>
      </c>
    </row>
    <row r="7" ht="18.75" customHeight="1" spans="1:10">
      <c r="A7" s="144" t="s">
        <v>392</v>
      </c>
      <c r="B7" s="145"/>
      <c r="C7" s="102"/>
      <c r="D7" s="102"/>
      <c r="E7" s="146"/>
      <c r="F7" s="146"/>
      <c r="G7" s="146"/>
      <c r="H7" s="146"/>
      <c r="I7" s="146"/>
      <c r="J7" s="146"/>
    </row>
    <row r="8" ht="18.75" customHeight="1" spans="1:10">
      <c r="A8" s="147" t="s">
        <v>143</v>
      </c>
      <c r="B8" s="148"/>
      <c r="C8" s="149"/>
      <c r="D8" s="149"/>
      <c r="E8" s="150" t="s">
        <v>393</v>
      </c>
      <c r="F8" s="151" t="s">
        <v>393</v>
      </c>
      <c r="G8" s="151" t="s">
        <v>393</v>
      </c>
      <c r="H8" s="150" t="s">
        <v>393</v>
      </c>
      <c r="I8" s="151" t="s">
        <v>393</v>
      </c>
      <c r="J8" s="151" t="s">
        <v>393</v>
      </c>
    </row>
    <row r="9" ht="21" customHeight="1" spans="1:2">
      <c r="A9" s="24" t="s">
        <v>394</v>
      </c>
      <c r="B9" s="2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20" sqref="C20"/>
    </sheetView>
  </sheetViews>
  <sheetFormatPr defaultColWidth="9.13888888888889" defaultRowHeight="14.25" customHeight="1"/>
  <cols>
    <col min="1" max="1" width="39.1388888888889" style="25" customWidth="1"/>
    <col min="2" max="2" width="21.712962962963" style="25" customWidth="1"/>
    <col min="3" max="3" width="35.287037037037" style="25" customWidth="1"/>
    <col min="4" max="13" width="9.57407407407407" style="25" customWidth="1"/>
    <col min="14" max="14" width="9.57407407407407" style="55" customWidth="1"/>
    <col min="15" max="15" width="9.57407407407407" style="25" customWidth="1"/>
    <col min="16" max="24" width="9.57407407407407" style="55" customWidth="1"/>
    <col min="25" max="16384" width="9.13888888888889" style="55"/>
  </cols>
  <sheetData>
    <row r="1" s="52" customFormat="1" ht="13.5" customHeight="1" spans="1:15">
      <c r="A1" s="67"/>
      <c r="B1" s="67"/>
      <c r="C1" s="67"/>
      <c r="D1" s="67"/>
      <c r="E1" s="67"/>
      <c r="F1" s="67"/>
      <c r="G1" s="67"/>
      <c r="H1" s="67"/>
      <c r="I1" s="67"/>
      <c r="J1" s="69"/>
      <c r="K1" s="69"/>
      <c r="L1" s="69"/>
      <c r="M1" s="69"/>
      <c r="N1" s="66"/>
      <c r="O1" s="66"/>
    </row>
    <row r="2" s="117" customFormat="1" ht="45" customHeight="1" spans="1:24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="53" customFormat="1" ht="26.1" customHeight="1" spans="1:24">
      <c r="A3" s="96" t="str">
        <f>"单位名称："&amp;封面!$A$2</f>
        <v>单位名称：大理白族自治州群众艺术馆</v>
      </c>
      <c r="B3" s="97"/>
      <c r="C3" s="97"/>
      <c r="D3" s="97"/>
      <c r="E3" s="97"/>
      <c r="F3" s="97"/>
      <c r="G3" s="97"/>
      <c r="H3" s="97"/>
      <c r="I3" s="97"/>
      <c r="J3" s="89"/>
      <c r="K3" s="89"/>
      <c r="L3" s="89"/>
      <c r="M3" s="89"/>
      <c r="Q3" s="128"/>
      <c r="W3" s="129" t="s">
        <v>20</v>
      </c>
      <c r="X3" s="129"/>
    </row>
    <row r="4" ht="15.75" customHeight="1" spans="1:24">
      <c r="A4" s="60" t="s">
        <v>341</v>
      </c>
      <c r="B4" s="60" t="s">
        <v>395</v>
      </c>
      <c r="C4" s="60" t="s">
        <v>396</v>
      </c>
      <c r="D4" s="60" t="s">
        <v>397</v>
      </c>
      <c r="E4" s="60" t="s">
        <v>398</v>
      </c>
      <c r="F4" s="60" t="s">
        <v>399</v>
      </c>
      <c r="G4" s="98" t="s">
        <v>75</v>
      </c>
      <c r="H4" s="99" t="s">
        <v>76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9" t="s">
        <v>63</v>
      </c>
      <c r="T4" s="110"/>
      <c r="U4" s="110"/>
      <c r="V4" s="110"/>
      <c r="W4" s="110"/>
      <c r="X4" s="116"/>
    </row>
    <row r="5" ht="17.25" customHeight="1" spans="1:24">
      <c r="A5" s="60"/>
      <c r="B5" s="60"/>
      <c r="C5" s="60"/>
      <c r="D5" s="60"/>
      <c r="E5" s="60"/>
      <c r="F5" s="60"/>
      <c r="G5" s="100"/>
      <c r="H5" s="98" t="s">
        <v>77</v>
      </c>
      <c r="I5" s="111" t="s">
        <v>78</v>
      </c>
      <c r="J5" s="60" t="s">
        <v>79</v>
      </c>
      <c r="K5" s="60" t="s">
        <v>80</v>
      </c>
      <c r="L5" s="60" t="s">
        <v>81</v>
      </c>
      <c r="M5" s="60" t="s">
        <v>82</v>
      </c>
      <c r="N5" s="60"/>
      <c r="O5" s="60"/>
      <c r="P5" s="60"/>
      <c r="Q5" s="60"/>
      <c r="R5" s="60"/>
      <c r="S5" s="98" t="s">
        <v>77</v>
      </c>
      <c r="T5" s="98" t="s">
        <v>78</v>
      </c>
      <c r="U5" s="98" t="s">
        <v>79</v>
      </c>
      <c r="V5" s="98" t="s">
        <v>80</v>
      </c>
      <c r="W5" s="98" t="s">
        <v>81</v>
      </c>
      <c r="X5" s="98" t="s">
        <v>82</v>
      </c>
    </row>
    <row r="6" ht="42.75" customHeight="1" spans="1:24">
      <c r="A6" s="60"/>
      <c r="B6" s="60"/>
      <c r="C6" s="60"/>
      <c r="D6" s="60"/>
      <c r="E6" s="60"/>
      <c r="F6" s="60"/>
      <c r="G6" s="101"/>
      <c r="H6" s="101"/>
      <c r="I6" s="112"/>
      <c r="J6" s="60"/>
      <c r="K6" s="60"/>
      <c r="L6" s="60"/>
      <c r="M6" s="60" t="s">
        <v>77</v>
      </c>
      <c r="N6" s="60" t="s">
        <v>83</v>
      </c>
      <c r="O6" s="60" t="s">
        <v>84</v>
      </c>
      <c r="P6" s="60" t="s">
        <v>85</v>
      </c>
      <c r="Q6" s="60" t="s">
        <v>86</v>
      </c>
      <c r="R6" s="60" t="s">
        <v>87</v>
      </c>
      <c r="S6" s="101"/>
      <c r="T6" s="101"/>
      <c r="U6" s="101"/>
      <c r="V6" s="101"/>
      <c r="W6" s="101"/>
      <c r="X6" s="101"/>
    </row>
    <row r="7" ht="15" customHeight="1" spans="1:24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 t="s">
        <v>400</v>
      </c>
      <c r="H7" s="118" t="s">
        <v>401</v>
      </c>
      <c r="I7" s="118">
        <v>9</v>
      </c>
      <c r="J7" s="118">
        <v>10</v>
      </c>
      <c r="K7" s="118">
        <v>11</v>
      </c>
      <c r="L7" s="118">
        <v>12</v>
      </c>
      <c r="M7" s="118" t="s">
        <v>402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 t="s">
        <v>403</v>
      </c>
      <c r="T7" s="118">
        <v>20</v>
      </c>
      <c r="U7" s="118">
        <v>21</v>
      </c>
      <c r="V7" s="118">
        <v>22</v>
      </c>
      <c r="W7" s="118">
        <v>23</v>
      </c>
      <c r="X7" s="118">
        <v>24</v>
      </c>
    </row>
    <row r="8" ht="21" customHeight="1" spans="1:24">
      <c r="A8" s="119" t="s">
        <v>392</v>
      </c>
      <c r="B8" s="120"/>
      <c r="C8" s="120"/>
      <c r="D8" s="120"/>
      <c r="E8" s="102"/>
      <c r="F8" s="121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</row>
    <row r="9" ht="21" customHeight="1" spans="1:24">
      <c r="A9" s="123" t="s">
        <v>143</v>
      </c>
      <c r="B9" s="124"/>
      <c r="C9" s="124"/>
      <c r="D9" s="124"/>
      <c r="E9" s="125"/>
      <c r="F9" s="126" t="s">
        <v>393</v>
      </c>
      <c r="G9" s="127" t="s">
        <v>393</v>
      </c>
      <c r="H9" s="127" t="s">
        <v>393</v>
      </c>
      <c r="I9" s="127" t="s">
        <v>393</v>
      </c>
      <c r="J9" s="127" t="s">
        <v>393</v>
      </c>
      <c r="K9" s="127" t="s">
        <v>393</v>
      </c>
      <c r="L9" s="127" t="s">
        <v>393</v>
      </c>
      <c r="M9" s="127"/>
      <c r="N9" s="127" t="s">
        <v>393</v>
      </c>
      <c r="O9" s="127" t="s">
        <v>393</v>
      </c>
      <c r="P9" s="127" t="s">
        <v>393</v>
      </c>
      <c r="Q9" s="127" t="s">
        <v>393</v>
      </c>
      <c r="R9" s="127" t="s">
        <v>393</v>
      </c>
      <c r="S9" s="127" t="s">
        <v>393</v>
      </c>
      <c r="T9" s="127" t="s">
        <v>393</v>
      </c>
      <c r="U9" s="127" t="s">
        <v>393</v>
      </c>
      <c r="V9" s="127"/>
      <c r="W9" s="127" t="s">
        <v>393</v>
      </c>
      <c r="X9" s="127" t="s">
        <v>393</v>
      </c>
    </row>
    <row r="10" ht="24.75" customHeight="1" spans="1:2">
      <c r="A10" s="24" t="s">
        <v>394</v>
      </c>
      <c r="B10" s="34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9:E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E17" sqref="E17"/>
    </sheetView>
  </sheetViews>
  <sheetFormatPr defaultColWidth="8.71296296296296" defaultRowHeight="14.25" customHeight="1"/>
  <cols>
    <col min="1" max="1" width="29.5740740740741" style="93" customWidth="1"/>
    <col min="2" max="6" width="20.712962962963" style="93" customWidth="1"/>
    <col min="7" max="10" width="10.1388888888889" style="25" customWidth="1"/>
    <col min="11" max="11" width="10.1388888888889" style="55" customWidth="1"/>
    <col min="12" max="22" width="10.1388888888889" style="25" customWidth="1"/>
    <col min="23" max="23" width="10.1388888888889" style="55" customWidth="1"/>
    <col min="24" max="24" width="10.1388888888889" style="25" customWidth="1"/>
    <col min="25" max="16384" width="8.71296296296296" style="55"/>
  </cols>
  <sheetData>
    <row r="1" s="52" customFormat="1" ht="13.5" customHeight="1" spans="1:24">
      <c r="A1" s="67"/>
      <c r="B1" s="67"/>
      <c r="C1" s="67"/>
      <c r="D1" s="67"/>
      <c r="E1" s="67"/>
      <c r="F1" s="67"/>
      <c r="G1" s="94"/>
      <c r="H1" s="94"/>
      <c r="I1" s="94"/>
      <c r="J1" s="94"/>
      <c r="K1" s="107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14"/>
      <c r="X1" s="114"/>
    </row>
    <row r="2" s="92" customFormat="1" ht="45" customHeight="1" spans="1:24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="53" customFormat="1" ht="26.1" customHeight="1" spans="1:24">
      <c r="A3" s="96" t="str">
        <f>"单位名称："&amp;封面!$A$2</f>
        <v>单位名称：大理白族自治州群众艺术馆</v>
      </c>
      <c r="B3" s="97"/>
      <c r="C3" s="97"/>
      <c r="D3" s="97"/>
      <c r="E3" s="97"/>
      <c r="F3" s="97"/>
      <c r="G3" s="72"/>
      <c r="H3" s="72"/>
      <c r="I3" s="72"/>
      <c r="J3" s="72"/>
      <c r="K3" s="109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115" t="s">
        <v>20</v>
      </c>
      <c r="X3" s="115"/>
    </row>
    <row r="4" ht="15.75" customHeight="1" spans="1:24">
      <c r="A4" s="60" t="s">
        <v>341</v>
      </c>
      <c r="B4" s="60" t="s">
        <v>404</v>
      </c>
      <c r="C4" s="60" t="s">
        <v>405</v>
      </c>
      <c r="D4" s="60" t="s">
        <v>406</v>
      </c>
      <c r="E4" s="60" t="s">
        <v>407</v>
      </c>
      <c r="F4" s="60" t="s">
        <v>408</v>
      </c>
      <c r="G4" s="98" t="s">
        <v>75</v>
      </c>
      <c r="H4" s="99" t="s">
        <v>76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9" t="s">
        <v>63</v>
      </c>
      <c r="T4" s="110"/>
      <c r="U4" s="110"/>
      <c r="V4" s="110"/>
      <c r="W4" s="110"/>
      <c r="X4" s="116"/>
    </row>
    <row r="5" ht="17.25" customHeight="1" spans="1:24">
      <c r="A5" s="60"/>
      <c r="B5" s="60"/>
      <c r="C5" s="60"/>
      <c r="D5" s="60"/>
      <c r="E5" s="60"/>
      <c r="F5" s="60"/>
      <c r="G5" s="100"/>
      <c r="H5" s="98" t="s">
        <v>77</v>
      </c>
      <c r="I5" s="111" t="s">
        <v>78</v>
      </c>
      <c r="J5" s="60" t="s">
        <v>79</v>
      </c>
      <c r="K5" s="60" t="s">
        <v>80</v>
      </c>
      <c r="L5" s="60" t="s">
        <v>81</v>
      </c>
      <c r="M5" s="60" t="s">
        <v>82</v>
      </c>
      <c r="N5" s="60"/>
      <c r="O5" s="60"/>
      <c r="P5" s="60"/>
      <c r="Q5" s="60"/>
      <c r="R5" s="60"/>
      <c r="S5" s="98" t="s">
        <v>77</v>
      </c>
      <c r="T5" s="98" t="s">
        <v>78</v>
      </c>
      <c r="U5" s="98" t="s">
        <v>79</v>
      </c>
      <c r="V5" s="98" t="s">
        <v>80</v>
      </c>
      <c r="W5" s="98" t="s">
        <v>81</v>
      </c>
      <c r="X5" s="98" t="s">
        <v>82</v>
      </c>
    </row>
    <row r="6" ht="30" customHeight="1" spans="1:24">
      <c r="A6" s="60"/>
      <c r="B6" s="60"/>
      <c r="C6" s="60"/>
      <c r="D6" s="60"/>
      <c r="E6" s="60"/>
      <c r="F6" s="60"/>
      <c r="G6" s="101"/>
      <c r="H6" s="101"/>
      <c r="I6" s="112"/>
      <c r="J6" s="60"/>
      <c r="K6" s="60"/>
      <c r="L6" s="60"/>
      <c r="M6" s="60" t="s">
        <v>77</v>
      </c>
      <c r="N6" s="60" t="s">
        <v>83</v>
      </c>
      <c r="O6" s="60" t="s">
        <v>84</v>
      </c>
      <c r="P6" s="60" t="s">
        <v>85</v>
      </c>
      <c r="Q6" s="60" t="s">
        <v>86</v>
      </c>
      <c r="R6" s="60" t="s">
        <v>87</v>
      </c>
      <c r="S6" s="101"/>
      <c r="T6" s="101"/>
      <c r="U6" s="101"/>
      <c r="V6" s="101"/>
      <c r="W6" s="101"/>
      <c r="X6" s="101"/>
    </row>
    <row r="7" ht="15" customHeight="1" spans="1:24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 t="s">
        <v>400</v>
      </c>
      <c r="H7" s="82" t="s">
        <v>401</v>
      </c>
      <c r="I7" s="82">
        <v>9</v>
      </c>
      <c r="J7" s="82">
        <v>10</v>
      </c>
      <c r="K7" s="82">
        <v>11</v>
      </c>
      <c r="L7" s="82">
        <v>12</v>
      </c>
      <c r="M7" s="82" t="s">
        <v>402</v>
      </c>
      <c r="N7" s="82">
        <v>14</v>
      </c>
      <c r="O7" s="82">
        <v>15</v>
      </c>
      <c r="P7" s="82">
        <v>16</v>
      </c>
      <c r="Q7" s="82">
        <v>17</v>
      </c>
      <c r="R7" s="82">
        <v>18</v>
      </c>
      <c r="S7" s="82" t="s">
        <v>403</v>
      </c>
      <c r="T7" s="82">
        <v>20</v>
      </c>
      <c r="U7" s="82">
        <v>21</v>
      </c>
      <c r="V7" s="82">
        <v>22</v>
      </c>
      <c r="W7" s="82">
        <v>23</v>
      </c>
      <c r="X7" s="82">
        <v>24</v>
      </c>
    </row>
    <row r="8" ht="22.5" customHeight="1" spans="1:24">
      <c r="A8" s="102" t="s">
        <v>392</v>
      </c>
      <c r="B8" s="103"/>
      <c r="C8" s="103"/>
      <c r="D8" s="103"/>
      <c r="E8" s="103"/>
      <c r="F8" s="10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ht="22.5" customHeight="1" spans="1:24">
      <c r="A9" s="104" t="s">
        <v>143</v>
      </c>
      <c r="B9" s="104"/>
      <c r="C9" s="104"/>
      <c r="D9" s="104"/>
      <c r="E9" s="104"/>
      <c r="F9" s="104"/>
      <c r="G9" s="105"/>
      <c r="H9" s="105"/>
      <c r="I9" s="105"/>
      <c r="J9" s="105"/>
      <c r="K9" s="113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13"/>
      <c r="X9" s="105"/>
    </row>
    <row r="10" ht="22.5" customHeight="1" spans="1:2">
      <c r="A10" s="24" t="s">
        <v>394</v>
      </c>
      <c r="B10" s="106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9:F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S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14" sqref="C14"/>
    </sheetView>
  </sheetViews>
  <sheetFormatPr defaultColWidth="9.13888888888889" defaultRowHeight="14.25" customHeight="1"/>
  <cols>
    <col min="1" max="1" width="37.712962962963" style="25" customWidth="1"/>
    <col min="2" max="2" width="29.287037037037" style="25" customWidth="1"/>
    <col min="3" max="6" width="13.4259259259259" style="25" customWidth="1"/>
    <col min="7" max="7" width="11.287037037037" style="25" customWidth="1"/>
    <col min="8" max="19" width="10.287037037037" style="25" customWidth="1"/>
    <col min="20" max="16384" width="9.13888888888889" style="55"/>
  </cols>
  <sheetData>
    <row r="1" s="52" customFormat="1" ht="13.5" customHeight="1" spans="1:19">
      <c r="A1" s="67"/>
      <c r="B1" s="67"/>
      <c r="C1" s="67"/>
      <c r="D1" s="67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="52" customFormat="1" ht="35.1" customHeight="1" spans="1:19">
      <c r="A2" s="70" t="s">
        <v>15</v>
      </c>
      <c r="B2" s="70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="53" customFormat="1" ht="24" customHeight="1" spans="1:19">
      <c r="A3" s="71" t="str">
        <f>"单位名称："&amp;封面!$A$2</f>
        <v>单位名称：大理白族自治州群众艺术馆</v>
      </c>
      <c r="B3" s="71"/>
      <c r="C3" s="72"/>
      <c r="D3" s="72"/>
      <c r="E3" s="72"/>
      <c r="F3" s="73"/>
      <c r="G3" s="73"/>
      <c r="H3" s="74"/>
      <c r="I3" s="74"/>
      <c r="J3" s="74"/>
      <c r="K3" s="74"/>
      <c r="L3" s="74"/>
      <c r="M3" s="89"/>
      <c r="N3" s="89"/>
      <c r="O3" s="89"/>
      <c r="P3" s="89"/>
      <c r="Q3" s="89"/>
      <c r="R3" s="90" t="s">
        <v>20</v>
      </c>
      <c r="S3" s="90"/>
    </row>
    <row r="4" ht="19.5" customHeight="1" spans="1:19">
      <c r="A4" s="61" t="s">
        <v>341</v>
      </c>
      <c r="B4" s="75" t="s">
        <v>178</v>
      </c>
      <c r="C4" s="61" t="s">
        <v>409</v>
      </c>
      <c r="D4" s="61"/>
      <c r="E4" s="61"/>
      <c r="F4" s="61"/>
      <c r="G4" s="76" t="s">
        <v>410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91"/>
    </row>
    <row r="5" ht="40.5" customHeight="1" spans="1:19">
      <c r="A5" s="61"/>
      <c r="B5" s="78"/>
      <c r="C5" s="61" t="s">
        <v>75</v>
      </c>
      <c r="D5" s="60" t="s">
        <v>78</v>
      </c>
      <c r="E5" s="60" t="s">
        <v>79</v>
      </c>
      <c r="F5" s="60" t="s">
        <v>80</v>
      </c>
      <c r="G5" s="60" t="s">
        <v>75</v>
      </c>
      <c r="H5" s="79" t="s">
        <v>411</v>
      </c>
      <c r="I5" s="79" t="s">
        <v>412</v>
      </c>
      <c r="J5" s="79" t="s">
        <v>413</v>
      </c>
      <c r="K5" s="79" t="s">
        <v>414</v>
      </c>
      <c r="L5" s="79" t="s">
        <v>415</v>
      </c>
      <c r="M5" s="79" t="s">
        <v>416</v>
      </c>
      <c r="N5" s="79" t="s">
        <v>417</v>
      </c>
      <c r="O5" s="79" t="s">
        <v>418</v>
      </c>
      <c r="P5" s="79" t="s">
        <v>419</v>
      </c>
      <c r="Q5" s="79" t="s">
        <v>420</v>
      </c>
      <c r="R5" s="79" t="s">
        <v>421</v>
      </c>
      <c r="S5" s="79" t="s">
        <v>422</v>
      </c>
    </row>
    <row r="6" ht="19.5" customHeight="1" spans="1:19">
      <c r="A6" s="80">
        <v>1</v>
      </c>
      <c r="B6" s="80">
        <v>2</v>
      </c>
      <c r="C6" s="80" t="s">
        <v>423</v>
      </c>
      <c r="D6" s="81">
        <v>4</v>
      </c>
      <c r="E6" s="80">
        <v>5</v>
      </c>
      <c r="F6" s="80">
        <v>6</v>
      </c>
      <c r="G6" s="82" t="s">
        <v>424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  <c r="P6" s="80">
        <v>16</v>
      </c>
      <c r="Q6" s="80">
        <v>17</v>
      </c>
      <c r="R6" s="80">
        <v>18</v>
      </c>
      <c r="S6" s="80">
        <v>19</v>
      </c>
    </row>
    <row r="7" ht="19.5" customHeight="1" spans="1:19">
      <c r="A7" s="62" t="s">
        <v>392</v>
      </c>
      <c r="B7" s="64"/>
      <c r="C7" s="83"/>
      <c r="D7" s="83"/>
      <c r="E7" s="84"/>
      <c r="F7" s="84"/>
      <c r="G7" s="84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ht="19.5" customHeight="1" spans="1:19">
      <c r="A8" s="85" t="s">
        <v>75</v>
      </c>
      <c r="B8" s="86"/>
      <c r="C8" s="87" t="s">
        <v>393</v>
      </c>
      <c r="D8" s="87" t="s">
        <v>393</v>
      </c>
      <c r="E8" s="88" t="s">
        <v>393</v>
      </c>
      <c r="F8" s="88" t="s">
        <v>393</v>
      </c>
      <c r="G8" s="88"/>
      <c r="H8" s="87" t="s">
        <v>393</v>
      </c>
      <c r="I8" s="87" t="s">
        <v>393</v>
      </c>
      <c r="J8" s="87" t="s">
        <v>393</v>
      </c>
      <c r="K8" s="87" t="s">
        <v>393</v>
      </c>
      <c r="L8" s="87" t="s">
        <v>393</v>
      </c>
      <c r="M8" s="87" t="s">
        <v>393</v>
      </c>
      <c r="N8" s="87" t="s">
        <v>393</v>
      </c>
      <c r="O8" s="87" t="s">
        <v>393</v>
      </c>
      <c r="P8" s="87" t="s">
        <v>393</v>
      </c>
      <c r="Q8" s="87" t="s">
        <v>393</v>
      </c>
      <c r="R8" s="87" t="s">
        <v>393</v>
      </c>
      <c r="S8" s="87" t="s">
        <v>393</v>
      </c>
    </row>
    <row r="9" ht="20.25" customHeight="1" spans="1:3">
      <c r="A9" s="24" t="s">
        <v>394</v>
      </c>
      <c r="B9" s="24"/>
      <c r="C9" s="34"/>
    </row>
  </sheetData>
  <sheetProtection formatCells="0" formatColumns="0" formatRows="0" insertRows="0" insertColumn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12" sqref="A12"/>
    </sheetView>
  </sheetViews>
  <sheetFormatPr defaultColWidth="9.13888888888889" defaultRowHeight="12" outlineLevelRow="6"/>
  <cols>
    <col min="1" max="1" width="28.1388888888889" style="54" customWidth="1"/>
    <col min="2" max="2" width="17.712962962963" style="54" customWidth="1"/>
    <col min="3" max="3" width="29" style="54" customWidth="1"/>
    <col min="4" max="6" width="17.712962962963" style="54" customWidth="1"/>
    <col min="7" max="7" width="17.712962962963" style="55" customWidth="1"/>
    <col min="8" max="8" width="17.712962962963" style="54" customWidth="1"/>
    <col min="9" max="10" width="17.712962962963" style="55" customWidth="1"/>
    <col min="11" max="11" width="17.712962962963" style="54" customWidth="1"/>
    <col min="12" max="16384" width="9.13888888888889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52" customFormat="1" ht="36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"单位名称："&amp;封面!$A$2</f>
        <v>单位名称：大理白族自治州群众艺术馆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341</v>
      </c>
      <c r="B4" s="60" t="s">
        <v>205</v>
      </c>
      <c r="C4" s="60" t="s">
        <v>342</v>
      </c>
      <c r="D4" s="60" t="s">
        <v>343</v>
      </c>
      <c r="E4" s="60" t="s">
        <v>344</v>
      </c>
      <c r="F4" s="60" t="s">
        <v>345</v>
      </c>
      <c r="G4" s="61" t="s">
        <v>346</v>
      </c>
      <c r="H4" s="60" t="s">
        <v>347</v>
      </c>
      <c r="I4" s="61" t="s">
        <v>348</v>
      </c>
      <c r="J4" s="61" t="s">
        <v>349</v>
      </c>
      <c r="K4" s="60" t="s">
        <v>350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62" t="s">
        <v>392</v>
      </c>
      <c r="B6" s="63"/>
      <c r="C6" s="64"/>
      <c r="D6" s="64"/>
      <c r="E6" s="64"/>
      <c r="F6" s="64"/>
      <c r="G6" s="65"/>
      <c r="H6" s="64"/>
      <c r="I6" s="65"/>
      <c r="J6" s="65"/>
      <c r="K6" s="64"/>
    </row>
    <row r="7" ht="17.25" customHeight="1" spans="1:3">
      <c r="A7" s="24" t="s">
        <v>394</v>
      </c>
      <c r="C7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tabSelected="1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D21" sqref="D21"/>
    </sheetView>
  </sheetViews>
  <sheetFormatPr defaultColWidth="9.13888888888889" defaultRowHeight="12" outlineLevelCol="7"/>
  <cols>
    <col min="1" max="5" width="31.4259259259259" style="1" customWidth="1"/>
    <col min="6" max="8" width="16.712962962963" style="1" customWidth="1"/>
    <col min="9" max="16384" width="9.13888888888889" style="1"/>
  </cols>
  <sheetData>
    <row r="1" s="36" customFormat="1" spans="8:8">
      <c r="H1" s="37"/>
    </row>
    <row r="2" s="36" customFormat="1" ht="26.4" spans="1:8">
      <c r="A2" s="38" t="s">
        <v>17</v>
      </c>
      <c r="B2" s="38"/>
      <c r="C2" s="38"/>
      <c r="D2" s="38"/>
      <c r="E2" s="38"/>
      <c r="F2" s="38"/>
      <c r="G2" s="38"/>
      <c r="H2" s="38"/>
    </row>
    <row r="3" s="36" customFormat="1" ht="24" customHeight="1" spans="1:8">
      <c r="A3" s="39" t="str">
        <f>"单位名称："&amp;封面!$A$2</f>
        <v>单位名称：大理白族自治州群众艺术馆</v>
      </c>
      <c r="B3" s="39"/>
      <c r="G3" s="40" t="s">
        <v>20</v>
      </c>
      <c r="H3" s="40"/>
    </row>
    <row r="4" ht="18" customHeight="1" spans="1:8">
      <c r="A4" s="41" t="s">
        <v>204</v>
      </c>
      <c r="B4" s="41" t="s">
        <v>425</v>
      </c>
      <c r="C4" s="41" t="s">
        <v>426</v>
      </c>
      <c r="D4" s="41" t="s">
        <v>427</v>
      </c>
      <c r="E4" s="41" t="s">
        <v>428</v>
      </c>
      <c r="F4" s="41" t="s">
        <v>429</v>
      </c>
      <c r="G4" s="41"/>
      <c r="H4" s="41"/>
    </row>
    <row r="5" ht="18" customHeight="1" spans="1:8">
      <c r="A5" s="41"/>
      <c r="B5" s="41"/>
      <c r="C5" s="41"/>
      <c r="D5" s="41"/>
      <c r="E5" s="41"/>
      <c r="F5" s="42" t="s">
        <v>398</v>
      </c>
      <c r="G5" s="42" t="s">
        <v>430</v>
      </c>
      <c r="H5" s="42" t="s">
        <v>431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0" customHeight="1" spans="1:8">
      <c r="A7" s="44" t="s">
        <v>0</v>
      </c>
      <c r="B7" s="44"/>
      <c r="C7" s="44"/>
      <c r="D7" s="44"/>
      <c r="E7" s="45"/>
      <c r="F7" s="46">
        <v>8</v>
      </c>
      <c r="G7" s="46"/>
      <c r="H7" s="47">
        <v>12000</v>
      </c>
    </row>
    <row r="8" ht="30" customHeight="1" spans="1:8">
      <c r="A8" s="48"/>
      <c r="B8" s="48" t="s">
        <v>432</v>
      </c>
      <c r="C8" s="48" t="s">
        <v>433</v>
      </c>
      <c r="D8" s="48" t="s">
        <v>434</v>
      </c>
      <c r="E8" s="49" t="s">
        <v>435</v>
      </c>
      <c r="F8" s="50">
        <v>8</v>
      </c>
      <c r="G8" s="50">
        <v>1500</v>
      </c>
      <c r="H8" s="51">
        <v>12000</v>
      </c>
    </row>
    <row r="9" ht="30" customHeight="1" spans="1:8">
      <c r="A9" s="23" t="s">
        <v>75</v>
      </c>
      <c r="B9" s="23"/>
      <c r="C9" s="23"/>
      <c r="D9" s="23"/>
      <c r="E9" s="23"/>
      <c r="F9" s="46"/>
      <c r="G9" s="46"/>
      <c r="H9" s="47">
        <v>12000</v>
      </c>
    </row>
    <row r="10" ht="22.5" customHeight="1" spans="1:2">
      <c r="A10" s="24"/>
      <c r="B10" s="2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8" sqref="A8:G8"/>
    </sheetView>
  </sheetViews>
  <sheetFormatPr defaultColWidth="9.13888888888889" defaultRowHeight="14.25" customHeight="1"/>
  <cols>
    <col min="1" max="1" width="18.287037037037" style="2" customWidth="1"/>
    <col min="2" max="2" width="31.8611111111111" style="2" customWidth="1"/>
    <col min="3" max="3" width="23.8611111111111" style="2" customWidth="1"/>
    <col min="4" max="4" width="15.1388888888889" style="2" customWidth="1"/>
    <col min="5" max="5" width="17.712962962963" style="2" customWidth="1"/>
    <col min="6" max="6" width="15.1388888888889" style="2" customWidth="1"/>
    <col min="7" max="7" width="17.712962962963" style="2" customWidth="1"/>
    <col min="8" max="11" width="15.4259259259259" style="2" customWidth="1"/>
    <col min="12" max="16384" width="9.13888888888889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单位名称：大理白族自治州群众艺术馆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295</v>
      </c>
      <c r="B4" s="11" t="s">
        <v>206</v>
      </c>
      <c r="C4" s="11" t="s">
        <v>296</v>
      </c>
      <c r="D4" s="12" t="s">
        <v>207</v>
      </c>
      <c r="E4" s="12" t="s">
        <v>208</v>
      </c>
      <c r="F4" s="12" t="s">
        <v>297</v>
      </c>
      <c r="G4" s="12" t="s">
        <v>298</v>
      </c>
      <c r="H4" s="13" t="s">
        <v>436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35">
        <v>10</v>
      </c>
      <c r="K6" s="35">
        <v>11</v>
      </c>
    </row>
    <row r="7" ht="35.25" customHeight="1" spans="1:11">
      <c r="A7" s="27" t="s">
        <v>392</v>
      </c>
      <c r="B7" s="28" t="s">
        <v>393</v>
      </c>
      <c r="C7" s="29"/>
      <c r="D7" s="29"/>
      <c r="E7" s="29"/>
      <c r="F7" s="29"/>
      <c r="G7" s="29"/>
      <c r="H7" s="30" t="s">
        <v>393</v>
      </c>
      <c r="I7" s="30" t="s">
        <v>393</v>
      </c>
      <c r="J7" s="30" t="s">
        <v>393</v>
      </c>
      <c r="K7" s="30"/>
    </row>
    <row r="8" ht="35.25" customHeight="1" spans="1:11">
      <c r="A8" s="31" t="s">
        <v>143</v>
      </c>
      <c r="B8" s="32"/>
      <c r="C8" s="32"/>
      <c r="D8" s="32"/>
      <c r="E8" s="32"/>
      <c r="F8" s="32"/>
      <c r="G8" s="32"/>
      <c r="H8" s="33" t="s">
        <v>393</v>
      </c>
      <c r="I8" s="33" t="s">
        <v>393</v>
      </c>
      <c r="J8" s="33" t="s">
        <v>393</v>
      </c>
      <c r="K8" s="33"/>
    </row>
    <row r="9" s="1" customFormat="1" ht="29.25" customHeight="1" spans="1:2">
      <c r="A9" s="24" t="s">
        <v>394</v>
      </c>
      <c r="B9" s="34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19" sqref="D19"/>
    </sheetView>
  </sheetViews>
  <sheetFormatPr defaultColWidth="9.13888888888889" defaultRowHeight="14.25" customHeight="1" outlineLevelCol="6"/>
  <cols>
    <col min="1" max="2" width="25.4259259259259" style="2" customWidth="1"/>
    <col min="3" max="3" width="33.287037037037" style="2" customWidth="1"/>
    <col min="4" max="7" width="25.4259259259259" style="2" customWidth="1"/>
    <col min="8" max="16384" width="9.13888888888889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单位名称：大理白族自治州群众艺术馆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204</v>
      </c>
      <c r="B4" s="11" t="s">
        <v>295</v>
      </c>
      <c r="C4" s="11" t="s">
        <v>206</v>
      </c>
      <c r="D4" s="12" t="s">
        <v>437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438</v>
      </c>
      <c r="F5" s="13" t="s">
        <v>439</v>
      </c>
      <c r="G5" s="13" t="s">
        <v>440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0</v>
      </c>
      <c r="B7" s="16"/>
      <c r="C7" s="16"/>
      <c r="D7" s="17"/>
      <c r="E7" s="18">
        <v>480000</v>
      </c>
      <c r="F7" s="18">
        <v>480000</v>
      </c>
      <c r="G7" s="18">
        <v>480000</v>
      </c>
    </row>
    <row r="8" ht="31.5" customHeight="1" spans="1:7">
      <c r="A8" s="19"/>
      <c r="B8" s="19" t="s">
        <v>304</v>
      </c>
      <c r="C8" s="19" t="s">
        <v>336</v>
      </c>
      <c r="D8" s="20" t="s">
        <v>441</v>
      </c>
      <c r="E8" s="21">
        <v>100000</v>
      </c>
      <c r="F8" s="21">
        <v>100000</v>
      </c>
      <c r="G8" s="21">
        <v>100000</v>
      </c>
    </row>
    <row r="9" ht="31.5" customHeight="1" spans="1:7">
      <c r="A9" s="22"/>
      <c r="B9" s="19" t="s">
        <v>304</v>
      </c>
      <c r="C9" s="19" t="s">
        <v>338</v>
      </c>
      <c r="D9" s="20" t="s">
        <v>441</v>
      </c>
      <c r="E9" s="21">
        <v>380000</v>
      </c>
      <c r="F9" s="21">
        <v>380000</v>
      </c>
      <c r="G9" s="21">
        <v>380000</v>
      </c>
    </row>
    <row r="10" ht="31.5" customHeight="1" spans="1:7">
      <c r="A10" s="23" t="s">
        <v>75</v>
      </c>
      <c r="B10" s="15"/>
      <c r="C10" s="15"/>
      <c r="D10" s="15"/>
      <c r="E10" s="18">
        <v>480000</v>
      </c>
      <c r="F10" s="18">
        <v>480000</v>
      </c>
      <c r="G10" s="18">
        <v>480000</v>
      </c>
    </row>
    <row r="11" s="1" customFormat="1" ht="18" customHeight="1" spans="1:2">
      <c r="A11" s="24"/>
      <c r="B11" s="25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6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topLeftCell="A4" workbookViewId="0">
      <selection activeCell="A11" sqref="A11"/>
    </sheetView>
  </sheetViews>
  <sheetFormatPr defaultColWidth="0" defaultRowHeight="15" zeroHeight="1"/>
  <cols>
    <col min="1" max="1" width="75.712962962963" style="226" customWidth="1"/>
    <col min="2" max="16384" width="9.13888888888889" style="227" hidden="1"/>
  </cols>
  <sheetData>
    <row r="1" ht="41.25" customHeight="1" spans="1:1">
      <c r="A1" s="228" t="s">
        <v>2</v>
      </c>
    </row>
    <row r="2" spans="1:1">
      <c r="A2" s="229"/>
    </row>
    <row r="3" ht="27" customHeight="1" spans="1:1">
      <c r="A3" s="230" t="s">
        <v>3</v>
      </c>
    </row>
    <row r="4" ht="27" customHeight="1" spans="1:1">
      <c r="A4" s="230" t="s">
        <v>4</v>
      </c>
    </row>
    <row r="5" ht="27" customHeight="1" spans="1:1">
      <c r="A5" s="230" t="s">
        <v>5</v>
      </c>
    </row>
    <row r="6" ht="27" customHeight="1" spans="1:1">
      <c r="A6" s="230" t="s">
        <v>6</v>
      </c>
    </row>
    <row r="7" ht="27" customHeight="1" spans="1:1">
      <c r="A7" s="230" t="s">
        <v>7</v>
      </c>
    </row>
    <row r="8" ht="27" customHeight="1" spans="1:1">
      <c r="A8" s="230" t="s">
        <v>8</v>
      </c>
    </row>
    <row r="9" ht="27" customHeight="1" spans="1:1">
      <c r="A9" s="230" t="s">
        <v>9</v>
      </c>
    </row>
    <row r="10" ht="27" customHeight="1" spans="1:1">
      <c r="A10" s="230" t="s">
        <v>10</v>
      </c>
    </row>
    <row r="11" ht="27" customHeight="1" spans="1:1">
      <c r="A11" s="230" t="s">
        <v>11</v>
      </c>
    </row>
    <row r="12" ht="27" customHeight="1" spans="1:1">
      <c r="A12" s="230" t="s">
        <v>12</v>
      </c>
    </row>
    <row r="13" ht="27" customHeight="1" spans="1:1">
      <c r="A13" s="230" t="s">
        <v>13</v>
      </c>
    </row>
    <row r="14" ht="27" customHeight="1" spans="1:1">
      <c r="A14" s="230" t="s">
        <v>14</v>
      </c>
    </row>
    <row r="15" ht="27" customHeight="1" spans="1:1">
      <c r="A15" s="230" t="s">
        <v>15</v>
      </c>
    </row>
    <row r="16" ht="27" customHeight="1" spans="1:1">
      <c r="A16" s="230" t="s">
        <v>16</v>
      </c>
    </row>
    <row r="17" ht="27" customHeight="1" spans="1:1">
      <c r="A17" s="230" t="s">
        <v>17</v>
      </c>
    </row>
    <row r="18" ht="27" customHeight="1" spans="1:1">
      <c r="A18" s="230" t="s">
        <v>18</v>
      </c>
    </row>
    <row r="19" ht="27" customHeight="1" spans="1:1">
      <c r="A19" s="230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3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20" sqref="D20"/>
    </sheetView>
  </sheetViews>
  <sheetFormatPr defaultColWidth="0" defaultRowHeight="12" zeroHeight="1" outlineLevelCol="3"/>
  <cols>
    <col min="1" max="1" width="35.1388888888889" style="25" customWidth="1"/>
    <col min="2" max="2" width="20.712962962963" style="25" customWidth="1"/>
    <col min="3" max="3" width="35.1388888888889" style="25" customWidth="1"/>
    <col min="4" max="4" width="20.712962962963" style="25" customWidth="1"/>
    <col min="5" max="16384" width="8" style="55" hidden="1"/>
  </cols>
  <sheetData>
    <row r="1" s="52" customFormat="1" customHeight="1" spans="1:4">
      <c r="A1" s="67"/>
      <c r="B1" s="67"/>
      <c r="C1" s="67"/>
      <c r="D1" s="217"/>
    </row>
    <row r="2" s="216" customFormat="1" ht="36" customHeight="1" spans="1:4">
      <c r="A2" s="57" t="s">
        <v>3</v>
      </c>
      <c r="B2" s="218"/>
      <c r="C2" s="218"/>
      <c r="D2" s="218"/>
    </row>
    <row r="3" s="53" customFormat="1" ht="24" customHeight="1" spans="1:4">
      <c r="A3" s="96" t="str">
        <f>"单位名称："&amp;封面!$A$2</f>
        <v>单位名称：大理白族自治州群众艺术馆</v>
      </c>
      <c r="B3" s="203"/>
      <c r="C3" s="203"/>
      <c r="D3" s="137" t="s">
        <v>20</v>
      </c>
    </row>
    <row r="4" ht="19.5" customHeight="1" spans="1:4">
      <c r="A4" s="61" t="s">
        <v>21</v>
      </c>
      <c r="B4" s="61"/>
      <c r="C4" s="61" t="s">
        <v>22</v>
      </c>
      <c r="D4" s="61"/>
    </row>
    <row r="5" ht="19.5" customHeight="1" spans="1:4">
      <c r="A5" s="61" t="s">
        <v>23</v>
      </c>
      <c r="B5" s="61" t="s">
        <v>24</v>
      </c>
      <c r="C5" s="61" t="s">
        <v>25</v>
      </c>
      <c r="D5" s="61" t="s">
        <v>24</v>
      </c>
    </row>
    <row r="6" ht="19.5" customHeight="1" spans="1:4">
      <c r="A6" s="61"/>
      <c r="B6" s="61"/>
      <c r="C6" s="61"/>
      <c r="D6" s="61"/>
    </row>
    <row r="7" ht="21.95" customHeight="1" spans="1:4">
      <c r="A7" s="103" t="s">
        <v>26</v>
      </c>
      <c r="B7" s="219">
        <v>3873766.75</v>
      </c>
      <c r="C7" s="103" t="s">
        <v>27</v>
      </c>
      <c r="D7" s="122"/>
    </row>
    <row r="8" ht="21.95" customHeight="1" spans="1:4">
      <c r="A8" s="103" t="s">
        <v>28</v>
      </c>
      <c r="B8" s="122"/>
      <c r="C8" s="103" t="s">
        <v>29</v>
      </c>
      <c r="D8" s="122"/>
    </row>
    <row r="9" ht="21.95" customHeight="1" spans="1:4">
      <c r="A9" s="103" t="s">
        <v>30</v>
      </c>
      <c r="B9" s="122"/>
      <c r="C9" s="103" t="s">
        <v>31</v>
      </c>
      <c r="D9" s="122"/>
    </row>
    <row r="10" ht="21.95" customHeight="1" spans="1:4">
      <c r="A10" s="103" t="s">
        <v>32</v>
      </c>
      <c r="B10" s="122"/>
      <c r="C10" s="103" t="s">
        <v>33</v>
      </c>
      <c r="D10" s="122"/>
    </row>
    <row r="11" ht="21.95" customHeight="1" spans="1:4">
      <c r="A11" s="103" t="s">
        <v>34</v>
      </c>
      <c r="B11" s="220">
        <f>SUM(B12:B16)</f>
        <v>0</v>
      </c>
      <c r="C11" s="103" t="s">
        <v>35</v>
      </c>
      <c r="D11" s="122"/>
    </row>
    <row r="12" ht="21.95" customHeight="1" spans="1:4">
      <c r="A12" s="221" t="s">
        <v>36</v>
      </c>
      <c r="B12" s="122"/>
      <c r="C12" s="103" t="s">
        <v>37</v>
      </c>
      <c r="D12" s="122"/>
    </row>
    <row r="13" ht="21.95" customHeight="1" spans="1:4">
      <c r="A13" s="221" t="s">
        <v>38</v>
      </c>
      <c r="B13" s="122"/>
      <c r="C13" s="103" t="s">
        <v>39</v>
      </c>
      <c r="D13" s="222">
        <v>5944420.59</v>
      </c>
    </row>
    <row r="14" ht="21.95" customHeight="1" spans="1:4">
      <c r="A14" s="221" t="s">
        <v>40</v>
      </c>
      <c r="B14" s="122"/>
      <c r="C14" s="103" t="s">
        <v>41</v>
      </c>
      <c r="D14" s="222">
        <v>346157.47</v>
      </c>
    </row>
    <row r="15" ht="21.95" customHeight="1" spans="1:4">
      <c r="A15" s="221" t="s">
        <v>42</v>
      </c>
      <c r="B15" s="122"/>
      <c r="C15" s="103" t="s">
        <v>43</v>
      </c>
      <c r="D15" s="122">
        <v>293364.82</v>
      </c>
    </row>
    <row r="16" ht="21.95" customHeight="1" spans="1:4">
      <c r="A16" s="223" t="s">
        <v>44</v>
      </c>
      <c r="B16" s="224"/>
      <c r="C16" s="103" t="s">
        <v>45</v>
      </c>
      <c r="D16" s="122"/>
    </row>
    <row r="17" ht="21.95" customHeight="1" spans="1:4">
      <c r="A17" s="223"/>
      <c r="B17" s="224"/>
      <c r="C17" s="103" t="s">
        <v>46</v>
      </c>
      <c r="D17" s="122"/>
    </row>
    <row r="18" ht="21.95" customHeight="1" spans="1:4">
      <c r="A18" s="205"/>
      <c r="B18" s="224"/>
      <c r="C18" s="103" t="s">
        <v>47</v>
      </c>
      <c r="D18" s="122"/>
    </row>
    <row r="19" ht="21.95" customHeight="1" spans="1:4">
      <c r="A19" s="205"/>
      <c r="B19" s="224"/>
      <c r="C19" s="103" t="s">
        <v>48</v>
      </c>
      <c r="D19" s="122"/>
    </row>
    <row r="20" ht="21.95" customHeight="1" spans="1:4">
      <c r="A20" s="205"/>
      <c r="B20" s="224"/>
      <c r="C20" s="103" t="s">
        <v>49</v>
      </c>
      <c r="D20" s="122"/>
    </row>
    <row r="21" ht="21.95" customHeight="1" spans="1:4">
      <c r="A21" s="205"/>
      <c r="B21" s="224"/>
      <c r="C21" s="103" t="s">
        <v>50</v>
      </c>
      <c r="D21" s="122"/>
    </row>
    <row r="22" ht="21.95" customHeight="1" spans="1:4">
      <c r="A22" s="205"/>
      <c r="B22" s="224"/>
      <c r="C22" s="103" t="s">
        <v>51</v>
      </c>
      <c r="D22" s="122"/>
    </row>
    <row r="23" ht="21.95" customHeight="1" spans="1:4">
      <c r="A23" s="205"/>
      <c r="B23" s="224"/>
      <c r="C23" s="103" t="s">
        <v>52</v>
      </c>
      <c r="D23" s="122"/>
    </row>
    <row r="24" ht="21.95" customHeight="1" spans="1:4">
      <c r="A24" s="205"/>
      <c r="B24" s="224"/>
      <c r="C24" s="103" t="s">
        <v>53</v>
      </c>
      <c r="D24" s="122"/>
    </row>
    <row r="25" ht="21.95" customHeight="1" spans="1:4">
      <c r="A25" s="205"/>
      <c r="B25" s="224"/>
      <c r="C25" s="103" t="s">
        <v>54</v>
      </c>
      <c r="D25" s="122">
        <v>238327.68</v>
      </c>
    </row>
    <row r="26" ht="21.95" customHeight="1" spans="1:4">
      <c r="A26" s="205"/>
      <c r="B26" s="224"/>
      <c r="C26" s="103" t="s">
        <v>55</v>
      </c>
      <c r="D26" s="122"/>
    </row>
    <row r="27" ht="21.95" customHeight="1" spans="1:4">
      <c r="A27" s="205"/>
      <c r="B27" s="224"/>
      <c r="C27" s="103" t="s">
        <v>56</v>
      </c>
      <c r="D27" s="122"/>
    </row>
    <row r="28" ht="21.95" customHeight="1" spans="1:4">
      <c r="A28" s="205"/>
      <c r="B28" s="224"/>
      <c r="C28" s="103" t="s">
        <v>57</v>
      </c>
      <c r="D28" s="122"/>
    </row>
    <row r="29" ht="21.95" customHeight="1" spans="1:4">
      <c r="A29" s="205"/>
      <c r="B29" s="224"/>
      <c r="C29" s="103" t="s">
        <v>58</v>
      </c>
      <c r="D29" s="122"/>
    </row>
    <row r="30" ht="21.95" customHeight="1" spans="1:4">
      <c r="A30" s="205"/>
      <c r="B30" s="224"/>
      <c r="C30" s="103" t="s">
        <v>59</v>
      </c>
      <c r="D30" s="122"/>
    </row>
    <row r="31" ht="21.95" customHeight="1" spans="1:4">
      <c r="A31" s="205"/>
      <c r="B31" s="224"/>
      <c r="C31" s="103" t="s">
        <v>60</v>
      </c>
      <c r="D31" s="122"/>
    </row>
    <row r="32" ht="21.95" customHeight="1" spans="1:4">
      <c r="A32" s="123" t="s">
        <v>61</v>
      </c>
      <c r="B32" s="225">
        <f>SUM(B7:B11)</f>
        <v>3873766.75</v>
      </c>
      <c r="C32" s="123" t="s">
        <v>62</v>
      </c>
      <c r="D32" s="225">
        <f>SUM(D7:D31)</f>
        <v>6822270.56</v>
      </c>
    </row>
    <row r="33" ht="21.95" customHeight="1" spans="1:4">
      <c r="A33" s="103" t="s">
        <v>63</v>
      </c>
      <c r="B33" s="220">
        <f>SUM(B34:B38)</f>
        <v>2948503.81</v>
      </c>
      <c r="C33" s="103" t="s">
        <v>64</v>
      </c>
      <c r="D33" s="220">
        <f>SUM(D34:D38)</f>
        <v>0</v>
      </c>
    </row>
    <row r="34" ht="21.95" customHeight="1" spans="1:4">
      <c r="A34" s="103" t="s">
        <v>65</v>
      </c>
      <c r="B34" s="122">
        <v>2948503.81</v>
      </c>
      <c r="C34" s="103" t="s">
        <v>65</v>
      </c>
      <c r="D34" s="122"/>
    </row>
    <row r="35" ht="21.95" customHeight="1" spans="1:4">
      <c r="A35" s="103" t="s">
        <v>66</v>
      </c>
      <c r="B35" s="122"/>
      <c r="C35" s="103" t="s">
        <v>66</v>
      </c>
      <c r="D35" s="122"/>
    </row>
    <row r="36" ht="21.95" customHeight="1" spans="1:4">
      <c r="A36" s="103" t="s">
        <v>67</v>
      </c>
      <c r="B36" s="122"/>
      <c r="C36" s="103" t="s">
        <v>67</v>
      </c>
      <c r="D36" s="122"/>
    </row>
    <row r="37" ht="21.95" customHeight="1" spans="1:4">
      <c r="A37" s="103" t="s">
        <v>68</v>
      </c>
      <c r="B37" s="122"/>
      <c r="C37" s="103" t="s">
        <v>68</v>
      </c>
      <c r="D37" s="122"/>
    </row>
    <row r="38" ht="21.95" customHeight="1" spans="1:4">
      <c r="A38" s="103" t="s">
        <v>69</v>
      </c>
      <c r="B38" s="122"/>
      <c r="C38" s="103" t="s">
        <v>69</v>
      </c>
      <c r="D38" s="122"/>
    </row>
    <row r="39" ht="21.95" customHeight="1" spans="1:4">
      <c r="A39" s="123" t="s">
        <v>70</v>
      </c>
      <c r="B39" s="225">
        <f>SUM(B32,B33)</f>
        <v>6822270.56</v>
      </c>
      <c r="C39" s="123" t="s">
        <v>71</v>
      </c>
      <c r="D39" s="225">
        <f>SUM(D32:D33)</f>
        <v>6822270.56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9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C9" sqref="C9:P9"/>
    </sheetView>
  </sheetViews>
  <sheetFormatPr defaultColWidth="8" defaultRowHeight="14.25" customHeight="1"/>
  <cols>
    <col min="1" max="1" width="21.1388888888889" style="25" customWidth="1"/>
    <col min="2" max="2" width="35.287037037037" style="25" customWidth="1"/>
    <col min="3" max="14" width="12" style="25" customWidth="1"/>
    <col min="15" max="18" width="12" style="55" customWidth="1"/>
    <col min="19" max="20" width="12" style="25" customWidth="1"/>
    <col min="21" max="16384" width="8" style="55"/>
  </cols>
  <sheetData>
    <row r="1" s="52" customFormat="1" ht="12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</row>
    <row r="2" s="52" customFormat="1" ht="36" customHeight="1" spans="1:20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="53" customFormat="1" ht="24" customHeight="1" spans="1:20">
      <c r="A3" s="96" t="str">
        <f>"单位名称："&amp;封面!$A$2</f>
        <v>单位名称：大理白族自治州群众艺术馆</v>
      </c>
      <c r="B3" s="97"/>
      <c r="C3" s="97" t="e">
        <f>SUBSTITUTE(封面!#REF!," ","")&amp;封面!#REF!</f>
        <v>#REF!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37" t="s">
        <v>20</v>
      </c>
      <c r="T3" s="137" t="s">
        <v>72</v>
      </c>
    </row>
    <row r="4" ht="18.75" customHeight="1" spans="1:20">
      <c r="A4" s="212" t="s">
        <v>73</v>
      </c>
      <c r="B4" s="212" t="s">
        <v>74</v>
      </c>
      <c r="C4" s="212" t="s">
        <v>75</v>
      </c>
      <c r="D4" s="212" t="s">
        <v>76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 t="s">
        <v>63</v>
      </c>
      <c r="P4" s="212"/>
      <c r="Q4" s="212"/>
      <c r="R4" s="212"/>
      <c r="S4" s="212"/>
      <c r="T4" s="212"/>
    </row>
    <row r="5" ht="18.75" customHeight="1" spans="1:20">
      <c r="A5" s="212"/>
      <c r="B5" s="212"/>
      <c r="C5" s="212"/>
      <c r="D5" s="212" t="s">
        <v>77</v>
      </c>
      <c r="E5" s="212" t="s">
        <v>78</v>
      </c>
      <c r="F5" s="212" t="s">
        <v>79</v>
      </c>
      <c r="G5" s="212" t="s">
        <v>80</v>
      </c>
      <c r="H5" s="212" t="s">
        <v>81</v>
      </c>
      <c r="I5" s="212" t="s">
        <v>82</v>
      </c>
      <c r="J5" s="212"/>
      <c r="K5" s="212"/>
      <c r="L5" s="212"/>
      <c r="M5" s="212"/>
      <c r="N5" s="212"/>
      <c r="O5" s="212" t="s">
        <v>77</v>
      </c>
      <c r="P5" s="212" t="s">
        <v>78</v>
      </c>
      <c r="Q5" s="212" t="s">
        <v>79</v>
      </c>
      <c r="R5" s="212" t="s">
        <v>80</v>
      </c>
      <c r="S5" s="212" t="s">
        <v>81</v>
      </c>
      <c r="T5" s="212" t="s">
        <v>82</v>
      </c>
    </row>
    <row r="6" ht="33.75" customHeight="1" spans="1:20">
      <c r="A6" s="212"/>
      <c r="B6" s="212"/>
      <c r="C6" s="212"/>
      <c r="D6" s="212"/>
      <c r="E6" s="212"/>
      <c r="F6" s="212"/>
      <c r="G6" s="212"/>
      <c r="H6" s="212"/>
      <c r="I6" s="212" t="s">
        <v>77</v>
      </c>
      <c r="J6" s="212" t="s">
        <v>83</v>
      </c>
      <c r="K6" s="212" t="s">
        <v>84</v>
      </c>
      <c r="L6" s="212" t="s">
        <v>85</v>
      </c>
      <c r="M6" s="212" t="s">
        <v>86</v>
      </c>
      <c r="N6" s="212" t="s">
        <v>87</v>
      </c>
      <c r="O6" s="212"/>
      <c r="P6" s="212"/>
      <c r="Q6" s="212"/>
      <c r="R6" s="212"/>
      <c r="S6" s="212"/>
      <c r="T6" s="212"/>
    </row>
    <row r="7" ht="16.5" customHeight="1" spans="1:20">
      <c r="A7" s="213">
        <v>1</v>
      </c>
      <c r="B7" s="213">
        <v>2</v>
      </c>
      <c r="C7" s="213" t="s">
        <v>88</v>
      </c>
      <c r="D7" s="213" t="s">
        <v>89</v>
      </c>
      <c r="E7" s="213">
        <v>5</v>
      </c>
      <c r="F7" s="213">
        <v>6</v>
      </c>
      <c r="G7" s="213">
        <v>7</v>
      </c>
      <c r="H7" s="213">
        <v>8</v>
      </c>
      <c r="I7" s="213" t="s">
        <v>90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 t="s">
        <v>91</v>
      </c>
      <c r="P7" s="213">
        <v>16</v>
      </c>
      <c r="Q7" s="213">
        <v>17</v>
      </c>
      <c r="R7" s="213">
        <v>18</v>
      </c>
      <c r="S7" s="213">
        <v>19</v>
      </c>
      <c r="T7" s="213">
        <v>20</v>
      </c>
    </row>
    <row r="8" ht="16.5" customHeight="1" spans="1:20">
      <c r="A8" s="103">
        <v>129005</v>
      </c>
      <c r="B8" s="103" t="s">
        <v>0</v>
      </c>
      <c r="C8" s="214">
        <v>6822270.56</v>
      </c>
      <c r="D8" s="214">
        <v>3873766.75</v>
      </c>
      <c r="E8" s="214">
        <v>3873766.75</v>
      </c>
      <c r="F8" s="214"/>
      <c r="G8" s="214"/>
      <c r="H8" s="214"/>
      <c r="I8" s="214"/>
      <c r="J8" s="214"/>
      <c r="K8" s="214"/>
      <c r="L8" s="214"/>
      <c r="M8" s="214"/>
      <c r="N8" s="214"/>
      <c r="O8" s="214">
        <v>2948503.81</v>
      </c>
      <c r="P8" s="214">
        <v>2948503.81</v>
      </c>
      <c r="Q8" s="214"/>
      <c r="R8" s="214"/>
      <c r="S8" s="214"/>
      <c r="T8" s="214"/>
    </row>
    <row r="9" ht="16.5" customHeight="1" spans="1:20">
      <c r="A9" s="123" t="s">
        <v>92</v>
      </c>
      <c r="B9" s="123"/>
      <c r="C9" s="214">
        <v>6822270.56</v>
      </c>
      <c r="D9" s="214">
        <v>3873766.75</v>
      </c>
      <c r="E9" s="214">
        <v>3873766.75</v>
      </c>
      <c r="F9" s="214"/>
      <c r="G9" s="214"/>
      <c r="H9" s="214"/>
      <c r="I9" s="214"/>
      <c r="J9" s="214"/>
      <c r="K9" s="214"/>
      <c r="L9" s="214"/>
      <c r="M9" s="214"/>
      <c r="N9" s="214"/>
      <c r="O9" s="214">
        <v>2948503.81</v>
      </c>
      <c r="P9" s="214">
        <v>2948503.81</v>
      </c>
      <c r="Q9" s="215"/>
      <c r="R9" s="215"/>
      <c r="S9" s="215"/>
      <c r="T9" s="215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4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J31" sqref="J31"/>
    </sheetView>
  </sheetViews>
  <sheetFormatPr defaultColWidth="9.13888888888889" defaultRowHeight="14.25" customHeight="1"/>
  <cols>
    <col min="1" max="1" width="16.4722222222222" style="25" customWidth="1"/>
    <col min="2" max="2" width="26.712962962963" style="25" customWidth="1"/>
    <col min="3" max="23" width="15.5740740740741" style="25" customWidth="1"/>
    <col min="24" max="16384" width="9.13888888888889" style="25"/>
  </cols>
  <sheetData>
    <row r="1" s="69" customFormat="1" ht="15.75" customHeight="1" spans="1:2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7"/>
      <c r="S1" s="67"/>
      <c r="T1" s="67"/>
      <c r="U1" s="67"/>
      <c r="V1" s="67"/>
      <c r="W1" s="68"/>
    </row>
    <row r="2" s="69" customFormat="1" ht="39" customHeight="1" spans="1:23">
      <c r="A2" s="57" t="s">
        <v>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="89" customFormat="1" ht="24" customHeight="1" spans="1:23">
      <c r="A3" s="71" t="str">
        <f>"单位名称："&amp;封面!$A$2</f>
        <v>单位名称：大理白族自治州群众艺术馆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97"/>
      <c r="P3" s="97"/>
      <c r="Q3" s="137"/>
      <c r="R3" s="137"/>
      <c r="S3" s="137"/>
      <c r="T3" s="137"/>
      <c r="U3" s="97"/>
      <c r="V3" s="97"/>
      <c r="W3" s="137" t="s">
        <v>20</v>
      </c>
    </row>
    <row r="4" s="89" customFormat="1" ht="24" customHeight="1" spans="1:23">
      <c r="A4" s="60" t="s">
        <v>93</v>
      </c>
      <c r="B4" s="60" t="s">
        <v>94</v>
      </c>
      <c r="C4" s="206" t="s">
        <v>75</v>
      </c>
      <c r="D4" s="207"/>
      <c r="E4" s="208" t="s">
        <v>95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99" t="s">
        <v>96</v>
      </c>
      <c r="S4" s="110"/>
      <c r="T4" s="110"/>
      <c r="U4" s="110"/>
      <c r="V4" s="110"/>
      <c r="W4" s="116"/>
    </row>
    <row r="5" s="89" customFormat="1" ht="24" customHeight="1" spans="1:23">
      <c r="A5" s="60"/>
      <c r="B5" s="60"/>
      <c r="C5" s="100"/>
      <c r="D5" s="60" t="s">
        <v>97</v>
      </c>
      <c r="E5" s="60" t="s">
        <v>77</v>
      </c>
      <c r="F5" s="208" t="s">
        <v>78</v>
      </c>
      <c r="G5" s="208"/>
      <c r="H5" s="208"/>
      <c r="I5" s="60" t="s">
        <v>79</v>
      </c>
      <c r="J5" s="60" t="s">
        <v>80</v>
      </c>
      <c r="K5" s="60" t="s">
        <v>81</v>
      </c>
      <c r="L5" s="60" t="s">
        <v>82</v>
      </c>
      <c r="M5" s="60"/>
      <c r="N5" s="60"/>
      <c r="O5" s="60"/>
      <c r="P5" s="60"/>
      <c r="Q5" s="60"/>
      <c r="R5" s="98" t="s">
        <v>77</v>
      </c>
      <c r="S5" s="98" t="s">
        <v>78</v>
      </c>
      <c r="T5" s="98" t="s">
        <v>79</v>
      </c>
      <c r="U5" s="98" t="s">
        <v>80</v>
      </c>
      <c r="V5" s="98" t="s">
        <v>81</v>
      </c>
      <c r="W5" s="98" t="s">
        <v>82</v>
      </c>
    </row>
    <row r="6" ht="32.25" customHeight="1" spans="1:23">
      <c r="A6" s="60"/>
      <c r="B6" s="60"/>
      <c r="C6" s="101"/>
      <c r="D6" s="60"/>
      <c r="E6" s="60"/>
      <c r="F6" s="60" t="s">
        <v>77</v>
      </c>
      <c r="G6" s="60" t="s">
        <v>98</v>
      </c>
      <c r="H6" s="60" t="s">
        <v>99</v>
      </c>
      <c r="I6" s="60"/>
      <c r="J6" s="60"/>
      <c r="K6" s="60"/>
      <c r="L6" s="60" t="s">
        <v>77</v>
      </c>
      <c r="M6" s="60" t="s">
        <v>100</v>
      </c>
      <c r="N6" s="60" t="s">
        <v>101</v>
      </c>
      <c r="O6" s="60" t="s">
        <v>102</v>
      </c>
      <c r="P6" s="60" t="s">
        <v>103</v>
      </c>
      <c r="Q6" s="60" t="s">
        <v>104</v>
      </c>
      <c r="R6" s="101"/>
      <c r="S6" s="101"/>
      <c r="T6" s="101"/>
      <c r="U6" s="101"/>
      <c r="V6" s="101"/>
      <c r="W6" s="101"/>
    </row>
    <row r="7" ht="16.5" customHeight="1" spans="1:23">
      <c r="A7" s="62">
        <v>1</v>
      </c>
      <c r="B7" s="62">
        <v>2</v>
      </c>
      <c r="C7" s="82" t="s">
        <v>105</v>
      </c>
      <c r="D7" s="82" t="s">
        <v>106</v>
      </c>
      <c r="E7" s="82" t="s">
        <v>107</v>
      </c>
      <c r="F7" s="82" t="s">
        <v>108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 t="s">
        <v>109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2" t="s">
        <v>110</v>
      </c>
      <c r="S7" s="82">
        <v>19</v>
      </c>
      <c r="T7" s="82">
        <v>20</v>
      </c>
      <c r="U7" s="82">
        <v>21</v>
      </c>
      <c r="V7" s="82">
        <v>22</v>
      </c>
      <c r="W7" s="82">
        <v>23</v>
      </c>
    </row>
    <row r="8" ht="20.25" customHeight="1" spans="1:23">
      <c r="A8" s="48" t="s">
        <v>111</v>
      </c>
      <c r="B8" s="48" t="s">
        <v>112</v>
      </c>
      <c r="C8" s="51">
        <v>5944420.59</v>
      </c>
      <c r="D8" s="51">
        <v>5944420.59</v>
      </c>
      <c r="E8" s="51">
        <v>2995916.78</v>
      </c>
      <c r="F8" s="51">
        <v>2995916.78</v>
      </c>
      <c r="G8" s="51">
        <v>2515916.78</v>
      </c>
      <c r="H8" s="51">
        <v>480000</v>
      </c>
      <c r="I8" s="51"/>
      <c r="J8" s="51"/>
      <c r="K8" s="51"/>
      <c r="L8" s="51"/>
      <c r="M8" s="51"/>
      <c r="N8" s="51"/>
      <c r="O8" s="51"/>
      <c r="P8" s="51"/>
      <c r="Q8" s="51"/>
      <c r="R8" s="51">
        <v>2948503.81</v>
      </c>
      <c r="S8" s="51">
        <v>2948503.81</v>
      </c>
      <c r="T8" s="51"/>
      <c r="U8" s="51"/>
      <c r="V8" s="51"/>
      <c r="W8" s="51"/>
    </row>
    <row r="9" ht="20.25" customHeight="1" spans="1:23">
      <c r="A9" s="209" t="s">
        <v>113</v>
      </c>
      <c r="B9" s="209" t="s">
        <v>114</v>
      </c>
      <c r="C9" s="51">
        <v>5944420.59</v>
      </c>
      <c r="D9" s="51">
        <v>5944420.59</v>
      </c>
      <c r="E9" s="51">
        <v>2995916.78</v>
      </c>
      <c r="F9" s="51">
        <v>2995916.78</v>
      </c>
      <c r="G9" s="51">
        <v>2515916.78</v>
      </c>
      <c r="H9" s="51">
        <v>480000</v>
      </c>
      <c r="I9" s="51"/>
      <c r="J9" s="51"/>
      <c r="K9" s="51"/>
      <c r="L9" s="51"/>
      <c r="M9" s="51"/>
      <c r="N9" s="51"/>
      <c r="O9" s="51"/>
      <c r="P9" s="51"/>
      <c r="Q9" s="51"/>
      <c r="R9" s="51">
        <v>2948503.81</v>
      </c>
      <c r="S9" s="51">
        <v>2948503.81</v>
      </c>
      <c r="T9" s="51"/>
      <c r="U9" s="51"/>
      <c r="V9" s="51"/>
      <c r="W9" s="51"/>
    </row>
    <row r="10" ht="20.25" customHeight="1" spans="1:23">
      <c r="A10" s="210" t="s">
        <v>115</v>
      </c>
      <c r="B10" s="210" t="s">
        <v>116</v>
      </c>
      <c r="C10" s="51">
        <v>5609836.58</v>
      </c>
      <c r="D10" s="51">
        <v>5609836.58</v>
      </c>
      <c r="E10" s="51">
        <v>2995916.78</v>
      </c>
      <c r="F10" s="51">
        <v>2995916.78</v>
      </c>
      <c r="G10" s="51">
        <v>2515916.78</v>
      </c>
      <c r="H10" s="51">
        <v>480000</v>
      </c>
      <c r="I10" s="51"/>
      <c r="J10" s="51"/>
      <c r="K10" s="51"/>
      <c r="L10" s="51"/>
      <c r="M10" s="51"/>
      <c r="N10" s="51"/>
      <c r="O10" s="51"/>
      <c r="P10" s="51"/>
      <c r="Q10" s="51"/>
      <c r="R10" s="51">
        <v>2613919.8</v>
      </c>
      <c r="S10" s="51">
        <v>2613919.8</v>
      </c>
      <c r="T10" s="51"/>
      <c r="U10" s="51"/>
      <c r="V10" s="51"/>
      <c r="W10" s="51"/>
    </row>
    <row r="11" ht="20.25" customHeight="1" spans="1:23">
      <c r="A11" s="210" t="s">
        <v>117</v>
      </c>
      <c r="B11" s="210" t="s">
        <v>118</v>
      </c>
      <c r="C11" s="51">
        <v>46421.81</v>
      </c>
      <c r="D11" s="51">
        <v>46421.81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>
        <v>46421.81</v>
      </c>
      <c r="S11" s="51">
        <v>46421.81</v>
      </c>
      <c r="T11" s="51"/>
      <c r="U11" s="51"/>
      <c r="V11" s="51"/>
      <c r="W11" s="51"/>
    </row>
    <row r="12" ht="20.25" customHeight="1" spans="1:23">
      <c r="A12" s="210" t="s">
        <v>119</v>
      </c>
      <c r="B12" s="210" t="s">
        <v>120</v>
      </c>
      <c r="C12" s="51">
        <v>288162.2</v>
      </c>
      <c r="D12" s="51">
        <v>288162.2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>
        <v>288162.2</v>
      </c>
      <c r="S12" s="51">
        <v>288162.2</v>
      </c>
      <c r="T12" s="51"/>
      <c r="U12" s="51"/>
      <c r="V12" s="51"/>
      <c r="W12" s="51"/>
    </row>
    <row r="13" ht="20.25" customHeight="1" spans="1:23">
      <c r="A13" s="48" t="s">
        <v>121</v>
      </c>
      <c r="B13" s="48" t="s">
        <v>122</v>
      </c>
      <c r="C13" s="51">
        <v>346157.47</v>
      </c>
      <c r="D13" s="51">
        <v>346157.47</v>
      </c>
      <c r="E13" s="51">
        <v>346157.47</v>
      </c>
      <c r="F13" s="51">
        <v>346157.47</v>
      </c>
      <c r="G13" s="51">
        <v>346157.47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ht="20.25" customHeight="1" spans="1:23">
      <c r="A14" s="209" t="s">
        <v>123</v>
      </c>
      <c r="B14" s="209" t="s">
        <v>124</v>
      </c>
      <c r="C14" s="51">
        <v>346157.47</v>
      </c>
      <c r="D14" s="51">
        <v>346157.47</v>
      </c>
      <c r="E14" s="51">
        <v>346157.47</v>
      </c>
      <c r="F14" s="51">
        <v>346157.47</v>
      </c>
      <c r="G14" s="51">
        <v>346157.47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ht="20.25" customHeight="1" spans="1:23">
      <c r="A15" s="210" t="s">
        <v>125</v>
      </c>
      <c r="B15" s="210" t="s">
        <v>126</v>
      </c>
      <c r="C15" s="51">
        <v>346157.47</v>
      </c>
      <c r="D15" s="51">
        <v>346157.47</v>
      </c>
      <c r="E15" s="51">
        <v>346157.47</v>
      </c>
      <c r="F15" s="51">
        <v>346157.47</v>
      </c>
      <c r="G15" s="51">
        <v>346157.47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ht="20.25" customHeight="1" spans="1:23">
      <c r="A16" s="48" t="s">
        <v>127</v>
      </c>
      <c r="B16" s="48" t="s">
        <v>128</v>
      </c>
      <c r="C16" s="51">
        <v>293364.82</v>
      </c>
      <c r="D16" s="51">
        <v>293364.82</v>
      </c>
      <c r="E16" s="51">
        <v>293364.82</v>
      </c>
      <c r="F16" s="51">
        <v>293364.82</v>
      </c>
      <c r="G16" s="51">
        <v>293364.82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ht="20.25" customHeight="1" spans="1:23">
      <c r="A17" s="209" t="s">
        <v>129</v>
      </c>
      <c r="B17" s="209" t="s">
        <v>130</v>
      </c>
      <c r="C17" s="51">
        <v>293364.82</v>
      </c>
      <c r="D17" s="51">
        <v>293364.82</v>
      </c>
      <c r="E17" s="51">
        <v>293364.82</v>
      </c>
      <c r="F17" s="51">
        <v>293364.82</v>
      </c>
      <c r="G17" s="51">
        <v>293364.82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ht="20.25" customHeight="1" spans="1:23">
      <c r="A18" s="210" t="s">
        <v>131</v>
      </c>
      <c r="B18" s="210" t="s">
        <v>132</v>
      </c>
      <c r="C18" s="51">
        <v>156234.84</v>
      </c>
      <c r="D18" s="51">
        <v>156234.84</v>
      </c>
      <c r="E18" s="51">
        <v>156234.84</v>
      </c>
      <c r="F18" s="51">
        <v>156234.84</v>
      </c>
      <c r="G18" s="51">
        <v>156234.84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ht="20.25" customHeight="1" spans="1:23">
      <c r="A19" s="210" t="s">
        <v>133</v>
      </c>
      <c r="B19" s="210" t="s">
        <v>134</v>
      </c>
      <c r="C19" s="51">
        <v>121274.9</v>
      </c>
      <c r="D19" s="51">
        <v>121274.9</v>
      </c>
      <c r="E19" s="51">
        <v>121274.9</v>
      </c>
      <c r="F19" s="51">
        <v>121274.9</v>
      </c>
      <c r="G19" s="51">
        <v>121274.9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ht="20.25" customHeight="1" spans="1:23">
      <c r="A20" s="210" t="s">
        <v>135</v>
      </c>
      <c r="B20" s="210" t="s">
        <v>136</v>
      </c>
      <c r="C20" s="51">
        <v>15855.08</v>
      </c>
      <c r="D20" s="51">
        <v>15855.08</v>
      </c>
      <c r="E20" s="51">
        <v>15855.08</v>
      </c>
      <c r="F20" s="51">
        <v>15855.08</v>
      </c>
      <c r="G20" s="51">
        <v>15855.08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ht="20.25" customHeight="1" spans="1:23">
      <c r="A21" s="48" t="s">
        <v>137</v>
      </c>
      <c r="B21" s="48" t="s">
        <v>138</v>
      </c>
      <c r="C21" s="51">
        <v>238327.68</v>
      </c>
      <c r="D21" s="51">
        <v>238327.68</v>
      </c>
      <c r="E21" s="51">
        <v>238327.68</v>
      </c>
      <c r="F21" s="51">
        <v>238327.68</v>
      </c>
      <c r="G21" s="51">
        <v>238327.68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ht="20.25" customHeight="1" spans="1:23">
      <c r="A22" s="209" t="s">
        <v>139</v>
      </c>
      <c r="B22" s="209" t="s">
        <v>140</v>
      </c>
      <c r="C22" s="51">
        <v>238327.68</v>
      </c>
      <c r="D22" s="51">
        <v>238327.68</v>
      </c>
      <c r="E22" s="51">
        <v>238327.68</v>
      </c>
      <c r="F22" s="51">
        <v>238327.68</v>
      </c>
      <c r="G22" s="51">
        <v>238327.68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ht="20.25" customHeight="1" spans="1:23">
      <c r="A23" s="210" t="s">
        <v>141</v>
      </c>
      <c r="B23" s="210" t="s">
        <v>142</v>
      </c>
      <c r="C23" s="51">
        <v>238327.68</v>
      </c>
      <c r="D23" s="51">
        <v>238327.68</v>
      </c>
      <c r="E23" s="51">
        <v>238327.68</v>
      </c>
      <c r="F23" s="51">
        <v>238327.68</v>
      </c>
      <c r="G23" s="51">
        <v>238327.68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ht="20.25" customHeight="1" spans="1:23">
      <c r="A24" s="211" t="s">
        <v>143</v>
      </c>
      <c r="B24" s="211" t="s">
        <v>143</v>
      </c>
      <c r="C24" s="47">
        <v>6822270.56</v>
      </c>
      <c r="D24" s="47">
        <v>6822270.56</v>
      </c>
      <c r="E24" s="47">
        <v>3873766.75</v>
      </c>
      <c r="F24" s="47">
        <v>3873766.75</v>
      </c>
      <c r="G24" s="47">
        <v>3393766.75</v>
      </c>
      <c r="H24" s="47">
        <v>480000</v>
      </c>
      <c r="I24" s="47"/>
      <c r="J24" s="47"/>
      <c r="K24" s="47"/>
      <c r="L24" s="47"/>
      <c r="M24" s="47"/>
      <c r="N24" s="47"/>
      <c r="O24" s="47"/>
      <c r="P24" s="47"/>
      <c r="Q24" s="47"/>
      <c r="R24" s="47">
        <v>2948503.81</v>
      </c>
      <c r="S24" s="47">
        <v>2948503.81</v>
      </c>
      <c r="T24" s="47"/>
      <c r="U24" s="47"/>
      <c r="V24" s="47"/>
      <c r="W24" s="47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4:B2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21" activePane="bottomRight" state="frozen"/>
      <selection/>
      <selection pane="topRight"/>
      <selection pane="bottomLeft"/>
      <selection pane="bottomRight" activeCell="D7" sqref="D7:D35"/>
    </sheetView>
  </sheetViews>
  <sheetFormatPr defaultColWidth="0" defaultRowHeight="12" customHeight="1" zeroHeight="1" outlineLevelCol="3"/>
  <cols>
    <col min="1" max="1" width="49.287037037037" style="54" customWidth="1"/>
    <col min="2" max="2" width="38.8611111111111" style="54" customWidth="1"/>
    <col min="3" max="3" width="48.5740740740741" style="54" customWidth="1"/>
    <col min="4" max="4" width="36.4259259259259" style="54" customWidth="1"/>
    <col min="5" max="16384" width="9.13888888888889" style="55" hidden="1"/>
  </cols>
  <sheetData>
    <row r="1" s="52" customFormat="1" ht="14.25" customHeight="1" spans="1:4">
      <c r="A1" s="202"/>
      <c r="B1" s="202"/>
      <c r="C1" s="202"/>
      <c r="D1" s="66"/>
    </row>
    <row r="2" s="52" customFormat="1" ht="36" customHeight="1" spans="1:4">
      <c r="A2" s="57" t="s">
        <v>6</v>
      </c>
      <c r="B2" s="57"/>
      <c r="C2" s="57"/>
      <c r="D2" s="57"/>
    </row>
    <row r="3" s="53" customFormat="1" ht="24" customHeight="1" spans="1:4">
      <c r="A3" s="96" t="str">
        <f>"单位名称："&amp;封面!$A$2</f>
        <v>单位名称：大理白族自治州群众艺术馆</v>
      </c>
      <c r="B3" s="203"/>
      <c r="C3" s="203"/>
      <c r="D3" s="137" t="s">
        <v>20</v>
      </c>
    </row>
    <row r="4" ht="19.5" customHeight="1" spans="1:4">
      <c r="A4" s="61" t="s">
        <v>21</v>
      </c>
      <c r="B4" s="61"/>
      <c r="C4" s="61" t="s">
        <v>22</v>
      </c>
      <c r="D4" s="61"/>
    </row>
    <row r="5" ht="21.75" customHeight="1" spans="1:4">
      <c r="A5" s="61" t="s">
        <v>23</v>
      </c>
      <c r="B5" s="61" t="s">
        <v>24</v>
      </c>
      <c r="C5" s="61" t="s">
        <v>144</v>
      </c>
      <c r="D5" s="61" t="s">
        <v>24</v>
      </c>
    </row>
    <row r="6" ht="17.25" customHeight="1" spans="1:4">
      <c r="A6" s="61"/>
      <c r="B6" s="60"/>
      <c r="C6" s="61"/>
      <c r="D6" s="60"/>
    </row>
    <row r="7" ht="17.25" customHeight="1" spans="1:4">
      <c r="A7" s="204" t="s">
        <v>145</v>
      </c>
      <c r="B7" s="18">
        <v>3873766.75</v>
      </c>
      <c r="C7" s="103" t="s">
        <v>146</v>
      </c>
      <c r="D7" s="18">
        <v>6822270.56</v>
      </c>
    </row>
    <row r="8" ht="17.25" customHeight="1" spans="1:4">
      <c r="A8" s="204" t="s">
        <v>147</v>
      </c>
      <c r="B8" s="21">
        <v>3873766.75</v>
      </c>
      <c r="C8" s="103" t="s">
        <v>148</v>
      </c>
      <c r="D8" s="21"/>
    </row>
    <row r="9" ht="17.25" customHeight="1" spans="1:4">
      <c r="A9" s="204" t="s">
        <v>149</v>
      </c>
      <c r="B9" s="21"/>
      <c r="C9" s="103" t="s">
        <v>150</v>
      </c>
      <c r="D9" s="21"/>
    </row>
    <row r="10" ht="17.25" customHeight="1" spans="1:4">
      <c r="A10" s="204" t="s">
        <v>151</v>
      </c>
      <c r="B10" s="21"/>
      <c r="C10" s="103" t="s">
        <v>152</v>
      </c>
      <c r="D10" s="21"/>
    </row>
    <row r="11" ht="17.25" customHeight="1" spans="1:4">
      <c r="A11" s="204"/>
      <c r="B11" s="153"/>
      <c r="C11" s="103" t="s">
        <v>153</v>
      </c>
      <c r="D11" s="21"/>
    </row>
    <row r="12" ht="17.25" customHeight="1" spans="1:4">
      <c r="A12" s="205" t="s">
        <v>154</v>
      </c>
      <c r="B12" s="18">
        <v>2948503.81</v>
      </c>
      <c r="C12" s="103" t="s">
        <v>155</v>
      </c>
      <c r="D12" s="21"/>
    </row>
    <row r="13" ht="17.25" customHeight="1" spans="1:4">
      <c r="A13" s="204" t="s">
        <v>147</v>
      </c>
      <c r="B13" s="21">
        <v>2948503.81</v>
      </c>
      <c r="C13" s="103" t="s">
        <v>156</v>
      </c>
      <c r="D13" s="21"/>
    </row>
    <row r="14" ht="17.25" customHeight="1" spans="1:4">
      <c r="A14" s="103" t="s">
        <v>149</v>
      </c>
      <c r="B14" s="21"/>
      <c r="C14" s="103" t="s">
        <v>157</v>
      </c>
      <c r="D14" s="21">
        <v>5944420.59</v>
      </c>
    </row>
    <row r="15" ht="17.25" customHeight="1" spans="1:4">
      <c r="A15" s="103" t="s">
        <v>151</v>
      </c>
      <c r="B15" s="21"/>
      <c r="C15" s="103" t="s">
        <v>158</v>
      </c>
      <c r="D15" s="21">
        <v>346157.47</v>
      </c>
    </row>
    <row r="16" ht="17.25" customHeight="1" spans="1:4">
      <c r="A16" s="205"/>
      <c r="B16" s="21"/>
      <c r="C16" s="103" t="s">
        <v>159</v>
      </c>
      <c r="D16" s="21">
        <v>293364.82</v>
      </c>
    </row>
    <row r="17" ht="17.25" customHeight="1" spans="1:4">
      <c r="A17" s="204"/>
      <c r="B17" s="21"/>
      <c r="C17" s="103" t="s">
        <v>160</v>
      </c>
      <c r="D17" s="21"/>
    </row>
    <row r="18" ht="17.25" customHeight="1" spans="1:4">
      <c r="A18" s="103"/>
      <c r="B18" s="21"/>
      <c r="C18" s="103" t="s">
        <v>161</v>
      </c>
      <c r="D18" s="21"/>
    </row>
    <row r="19" ht="17.25" customHeight="1" spans="1:4">
      <c r="A19" s="103"/>
      <c r="B19" s="21"/>
      <c r="C19" s="103" t="s">
        <v>162</v>
      </c>
      <c r="D19" s="21"/>
    </row>
    <row r="20" ht="17.25" customHeight="1" spans="2:4">
      <c r="B20" s="21"/>
      <c r="C20" s="103" t="s">
        <v>163</v>
      </c>
      <c r="D20" s="21"/>
    </row>
    <row r="21" ht="17.25" customHeight="1" spans="1:4">
      <c r="A21" s="204"/>
      <c r="B21" s="21"/>
      <c r="C21" s="103" t="s">
        <v>164</v>
      </c>
      <c r="D21" s="21"/>
    </row>
    <row r="22" ht="17.25" customHeight="1" spans="1:4">
      <c r="A22" s="103"/>
      <c r="B22" s="21"/>
      <c r="C22" s="103" t="s">
        <v>165</v>
      </c>
      <c r="D22" s="21"/>
    </row>
    <row r="23" ht="17.25" customHeight="1" spans="1:4">
      <c r="A23" s="103"/>
      <c r="B23" s="21"/>
      <c r="C23" s="103" t="s">
        <v>166</v>
      </c>
      <c r="D23" s="21"/>
    </row>
    <row r="24" ht="17.25" customHeight="1" spans="1:4">
      <c r="A24" s="205"/>
      <c r="B24" s="21"/>
      <c r="C24" s="103" t="s">
        <v>167</v>
      </c>
      <c r="D24" s="21"/>
    </row>
    <row r="25" ht="17.25" customHeight="1" spans="1:4">
      <c r="A25" s="205"/>
      <c r="B25" s="21"/>
      <c r="C25" s="103" t="s">
        <v>168</v>
      </c>
      <c r="D25" s="21"/>
    </row>
    <row r="26" ht="17.25" customHeight="1" spans="1:4">
      <c r="A26" s="205"/>
      <c r="B26" s="21"/>
      <c r="C26" s="103" t="s">
        <v>169</v>
      </c>
      <c r="D26" s="21">
        <v>238327.68</v>
      </c>
    </row>
    <row r="27" ht="17.25" customHeight="1" spans="1:4">
      <c r="A27" s="205"/>
      <c r="B27" s="21"/>
      <c r="C27" s="103" t="s">
        <v>170</v>
      </c>
      <c r="D27" s="21"/>
    </row>
    <row r="28" ht="17.25" customHeight="1" spans="1:4">
      <c r="A28" s="205"/>
      <c r="B28" s="21"/>
      <c r="C28" s="103" t="s">
        <v>171</v>
      </c>
      <c r="D28" s="21"/>
    </row>
    <row r="29" ht="17.25" customHeight="1" spans="1:4">
      <c r="A29" s="205"/>
      <c r="B29" s="21"/>
      <c r="C29" s="103" t="s">
        <v>172</v>
      </c>
      <c r="D29" s="21"/>
    </row>
    <row r="30" ht="17.25" customHeight="1" spans="1:4">
      <c r="A30" s="205"/>
      <c r="B30" s="21"/>
      <c r="C30" s="103" t="s">
        <v>173</v>
      </c>
      <c r="D30" s="21"/>
    </row>
    <row r="31" ht="17.25" customHeight="1" spans="1:4">
      <c r="A31" s="205"/>
      <c r="B31" s="21"/>
      <c r="C31" s="103" t="s">
        <v>174</v>
      </c>
      <c r="D31" s="21"/>
    </row>
    <row r="32" ht="17.25" customHeight="1" spans="1:4">
      <c r="A32" s="205"/>
      <c r="B32" s="21"/>
      <c r="C32" s="103" t="s">
        <v>175</v>
      </c>
      <c r="D32" s="21"/>
    </row>
    <row r="33" ht="17.25" customHeight="1" spans="1:4">
      <c r="A33" s="205"/>
      <c r="B33" s="21"/>
      <c r="C33" s="103"/>
      <c r="D33" s="21"/>
    </row>
    <row r="34" ht="17.25" customHeight="1" spans="1:4">
      <c r="A34" s="123"/>
      <c r="B34" s="21"/>
      <c r="C34" s="103" t="s">
        <v>176</v>
      </c>
      <c r="D34" s="18"/>
    </row>
    <row r="35" ht="17.25" customHeight="1" spans="1:4">
      <c r="A35" s="123" t="s">
        <v>177</v>
      </c>
      <c r="B35" s="18">
        <v>6822270.56</v>
      </c>
      <c r="C35" s="123" t="s">
        <v>71</v>
      </c>
      <c r="D35" s="18">
        <v>6822270.56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F26" sqref="F26"/>
    </sheetView>
  </sheetViews>
  <sheetFormatPr defaultColWidth="9.13888888888889" defaultRowHeight="14.25" customHeight="1"/>
  <cols>
    <col min="1" max="1" width="20.1388888888889" style="130" customWidth="1"/>
    <col min="2" max="2" width="39.712962962963" style="130" customWidth="1"/>
    <col min="3" max="3" width="13.712962962963" style="130" customWidth="1"/>
    <col min="4" max="13" width="13.712962962963" style="25" customWidth="1"/>
    <col min="14" max="16384" width="9.13888888888889" style="25"/>
  </cols>
  <sheetData>
    <row r="1" s="69" customFormat="1" ht="12" customHeight="1" spans="1:13">
      <c r="A1" s="168"/>
      <c r="B1" s="168"/>
      <c r="C1" s="168"/>
      <c r="E1" s="196"/>
      <c r="G1" s="68"/>
      <c r="H1" s="68"/>
      <c r="J1" s="196"/>
      <c r="L1" s="68"/>
      <c r="M1" s="68"/>
    </row>
    <row r="2" s="69" customFormat="1" ht="39" customHeight="1" spans="1:13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89" customFormat="1" ht="24" customHeight="1" spans="1:13">
      <c r="A3" s="96" t="str">
        <f>"单位名称："&amp;封面!$A$2</f>
        <v>单位名称：大理白族自治州群众艺术馆</v>
      </c>
      <c r="B3" s="169"/>
      <c r="C3" s="169"/>
      <c r="G3" s="136"/>
      <c r="H3" s="137"/>
      <c r="I3" s="137"/>
      <c r="J3" s="137"/>
      <c r="K3" s="137"/>
      <c r="L3" s="136"/>
      <c r="M3" s="137" t="s">
        <v>20</v>
      </c>
    </row>
    <row r="4" ht="20.25" customHeight="1" spans="1:13">
      <c r="A4" s="143" t="s">
        <v>178</v>
      </c>
      <c r="B4" s="143"/>
      <c r="C4" s="143" t="s">
        <v>75</v>
      </c>
      <c r="D4" s="61" t="s">
        <v>179</v>
      </c>
      <c r="E4" s="61"/>
      <c r="F4" s="61"/>
      <c r="G4" s="61"/>
      <c r="H4" s="61"/>
      <c r="I4" s="61" t="s">
        <v>180</v>
      </c>
      <c r="J4" s="61"/>
      <c r="K4" s="61"/>
      <c r="L4" s="61"/>
      <c r="M4" s="61"/>
    </row>
    <row r="5" ht="20.25" customHeight="1" spans="1:13">
      <c r="A5" s="143" t="s">
        <v>93</v>
      </c>
      <c r="B5" s="143" t="s">
        <v>94</v>
      </c>
      <c r="C5" s="143"/>
      <c r="D5" s="61" t="s">
        <v>77</v>
      </c>
      <c r="E5" s="61" t="s">
        <v>98</v>
      </c>
      <c r="F5" s="61"/>
      <c r="G5" s="61"/>
      <c r="H5" s="61" t="s">
        <v>99</v>
      </c>
      <c r="I5" s="61" t="s">
        <v>77</v>
      </c>
      <c r="J5" s="61" t="s">
        <v>98</v>
      </c>
      <c r="K5" s="61"/>
      <c r="L5" s="61"/>
      <c r="M5" s="61" t="s">
        <v>99</v>
      </c>
    </row>
    <row r="6" ht="20.25" customHeight="1" spans="1:13">
      <c r="A6" s="143"/>
      <c r="B6" s="143"/>
      <c r="C6" s="143"/>
      <c r="D6" s="61"/>
      <c r="E6" s="61" t="s">
        <v>77</v>
      </c>
      <c r="F6" s="61" t="s">
        <v>181</v>
      </c>
      <c r="G6" s="61" t="s">
        <v>182</v>
      </c>
      <c r="H6" s="61"/>
      <c r="I6" s="61"/>
      <c r="J6" s="61" t="s">
        <v>77</v>
      </c>
      <c r="K6" s="61" t="s">
        <v>181</v>
      </c>
      <c r="L6" s="61" t="s">
        <v>182</v>
      </c>
      <c r="M6" s="61"/>
    </row>
    <row r="7" ht="13.5" customHeight="1" spans="1:13">
      <c r="A7" s="197" t="s">
        <v>183</v>
      </c>
      <c r="B7" s="197" t="s">
        <v>184</v>
      </c>
      <c r="C7" s="197" t="s">
        <v>185</v>
      </c>
      <c r="D7" s="197" t="s">
        <v>186</v>
      </c>
      <c r="E7" s="82" t="s">
        <v>187</v>
      </c>
      <c r="F7" s="197" t="s">
        <v>188</v>
      </c>
      <c r="G7" s="197" t="s">
        <v>189</v>
      </c>
      <c r="H7" s="197" t="s">
        <v>190</v>
      </c>
      <c r="I7" s="197" t="s">
        <v>191</v>
      </c>
      <c r="J7" s="82" t="s">
        <v>192</v>
      </c>
      <c r="K7" s="197" t="s">
        <v>193</v>
      </c>
      <c r="L7" s="197" t="s">
        <v>194</v>
      </c>
      <c r="M7" s="197" t="s">
        <v>195</v>
      </c>
    </row>
    <row r="8" ht="18.75" customHeight="1" spans="1:13">
      <c r="A8" s="198" t="s">
        <v>111</v>
      </c>
      <c r="B8" s="198" t="s">
        <v>112</v>
      </c>
      <c r="C8" s="21">
        <v>5944420.59</v>
      </c>
      <c r="D8" s="21">
        <v>2995916.78</v>
      </c>
      <c r="E8" s="21">
        <v>2515916.78</v>
      </c>
      <c r="F8" s="21">
        <v>2365414.3</v>
      </c>
      <c r="G8" s="21">
        <v>150502.48</v>
      </c>
      <c r="H8" s="21">
        <v>480000</v>
      </c>
      <c r="I8" s="21">
        <v>2948503.81</v>
      </c>
      <c r="J8" s="21"/>
      <c r="K8" s="21"/>
      <c r="L8" s="21"/>
      <c r="M8" s="21">
        <v>2948503.81</v>
      </c>
    </row>
    <row r="9" ht="18.75" customHeight="1" spans="1:13">
      <c r="A9" s="199" t="s">
        <v>113</v>
      </c>
      <c r="B9" s="199" t="s">
        <v>114</v>
      </c>
      <c r="C9" s="21">
        <v>5944420.59</v>
      </c>
      <c r="D9" s="21">
        <v>2995916.78</v>
      </c>
      <c r="E9" s="21">
        <v>2515916.78</v>
      </c>
      <c r="F9" s="21">
        <v>2365414.3</v>
      </c>
      <c r="G9" s="21">
        <v>150502.48</v>
      </c>
      <c r="H9" s="21">
        <v>480000</v>
      </c>
      <c r="I9" s="21">
        <v>2948503.81</v>
      </c>
      <c r="J9" s="21"/>
      <c r="K9" s="21"/>
      <c r="L9" s="21"/>
      <c r="M9" s="21">
        <v>2948503.81</v>
      </c>
    </row>
    <row r="10" ht="18.75" customHeight="1" spans="1:13">
      <c r="A10" s="200" t="s">
        <v>115</v>
      </c>
      <c r="B10" s="200" t="s">
        <v>116</v>
      </c>
      <c r="C10" s="21">
        <v>5609836.58</v>
      </c>
      <c r="D10" s="21">
        <v>2995916.78</v>
      </c>
      <c r="E10" s="21">
        <v>2515916.78</v>
      </c>
      <c r="F10" s="21">
        <v>2365414.3</v>
      </c>
      <c r="G10" s="21">
        <v>150502.48</v>
      </c>
      <c r="H10" s="21">
        <v>480000</v>
      </c>
      <c r="I10" s="21">
        <v>2613919.8</v>
      </c>
      <c r="J10" s="21"/>
      <c r="K10" s="21"/>
      <c r="L10" s="21"/>
      <c r="M10" s="21">
        <v>2613919.8</v>
      </c>
    </row>
    <row r="11" ht="18.75" customHeight="1" spans="1:13">
      <c r="A11" s="200" t="s">
        <v>117</v>
      </c>
      <c r="B11" s="200" t="s">
        <v>118</v>
      </c>
      <c r="C11" s="21">
        <v>46421.81</v>
      </c>
      <c r="D11" s="21"/>
      <c r="E11" s="21"/>
      <c r="F11" s="21"/>
      <c r="G11" s="21"/>
      <c r="H11" s="21"/>
      <c r="I11" s="21">
        <v>46421.81</v>
      </c>
      <c r="J11" s="21"/>
      <c r="K11" s="21"/>
      <c r="L11" s="21"/>
      <c r="M11" s="21">
        <v>46421.81</v>
      </c>
    </row>
    <row r="12" ht="18.75" customHeight="1" spans="1:13">
      <c r="A12" s="200" t="s">
        <v>119</v>
      </c>
      <c r="B12" s="200" t="s">
        <v>120</v>
      </c>
      <c r="C12" s="21">
        <v>288162.2</v>
      </c>
      <c r="D12" s="21"/>
      <c r="E12" s="21"/>
      <c r="F12" s="21"/>
      <c r="G12" s="21"/>
      <c r="H12" s="21"/>
      <c r="I12" s="21">
        <v>288162.2</v>
      </c>
      <c r="J12" s="21"/>
      <c r="K12" s="21"/>
      <c r="L12" s="21"/>
      <c r="M12" s="21">
        <v>288162.2</v>
      </c>
    </row>
    <row r="13" ht="18.75" customHeight="1" spans="1:13">
      <c r="A13" s="198" t="s">
        <v>121</v>
      </c>
      <c r="B13" s="198" t="s">
        <v>122</v>
      </c>
      <c r="C13" s="21">
        <v>346157.47</v>
      </c>
      <c r="D13" s="21">
        <v>346157.47</v>
      </c>
      <c r="E13" s="21">
        <v>346157.47</v>
      </c>
      <c r="F13" s="21">
        <v>346157.47</v>
      </c>
      <c r="G13" s="21"/>
      <c r="H13" s="21"/>
      <c r="I13" s="21"/>
      <c r="J13" s="21"/>
      <c r="K13" s="21"/>
      <c r="L13" s="21"/>
      <c r="M13" s="21"/>
    </row>
    <row r="14" ht="18.75" customHeight="1" spans="1:13">
      <c r="A14" s="199" t="s">
        <v>123</v>
      </c>
      <c r="B14" s="199" t="s">
        <v>124</v>
      </c>
      <c r="C14" s="21">
        <v>346157.47</v>
      </c>
      <c r="D14" s="21">
        <v>346157.47</v>
      </c>
      <c r="E14" s="21">
        <v>346157.47</v>
      </c>
      <c r="F14" s="21">
        <v>346157.47</v>
      </c>
      <c r="G14" s="21"/>
      <c r="H14" s="21"/>
      <c r="I14" s="21"/>
      <c r="J14" s="21"/>
      <c r="K14" s="21"/>
      <c r="L14" s="21"/>
      <c r="M14" s="21"/>
    </row>
    <row r="15" ht="18.75" customHeight="1" spans="1:13">
      <c r="A15" s="200" t="s">
        <v>125</v>
      </c>
      <c r="B15" s="200" t="s">
        <v>126</v>
      </c>
      <c r="C15" s="21">
        <v>346157.47</v>
      </c>
      <c r="D15" s="21">
        <v>346157.47</v>
      </c>
      <c r="E15" s="21">
        <v>346157.47</v>
      </c>
      <c r="F15" s="21">
        <v>346157.47</v>
      </c>
      <c r="G15" s="21"/>
      <c r="H15" s="21"/>
      <c r="I15" s="21"/>
      <c r="J15" s="21"/>
      <c r="K15" s="21"/>
      <c r="L15" s="21"/>
      <c r="M15" s="21"/>
    </row>
    <row r="16" ht="18.75" customHeight="1" spans="1:13">
      <c r="A16" s="198" t="s">
        <v>127</v>
      </c>
      <c r="B16" s="198" t="s">
        <v>128</v>
      </c>
      <c r="C16" s="21">
        <v>293364.82</v>
      </c>
      <c r="D16" s="21">
        <v>293364.82</v>
      </c>
      <c r="E16" s="21">
        <v>293364.82</v>
      </c>
      <c r="F16" s="21">
        <v>293364.82</v>
      </c>
      <c r="G16" s="21"/>
      <c r="H16" s="21"/>
      <c r="I16" s="21"/>
      <c r="J16" s="21"/>
      <c r="K16" s="21"/>
      <c r="L16" s="21"/>
      <c r="M16" s="21"/>
    </row>
    <row r="17" ht="18.75" customHeight="1" spans="1:13">
      <c r="A17" s="199" t="s">
        <v>129</v>
      </c>
      <c r="B17" s="199" t="s">
        <v>130</v>
      </c>
      <c r="C17" s="21">
        <v>293364.82</v>
      </c>
      <c r="D17" s="21">
        <v>293364.82</v>
      </c>
      <c r="E17" s="21">
        <v>293364.82</v>
      </c>
      <c r="F17" s="21">
        <v>293364.82</v>
      </c>
      <c r="G17" s="21"/>
      <c r="H17" s="21"/>
      <c r="I17" s="21"/>
      <c r="J17" s="21"/>
      <c r="K17" s="21"/>
      <c r="L17" s="21"/>
      <c r="M17" s="21"/>
    </row>
    <row r="18" ht="18.75" customHeight="1" spans="1:13">
      <c r="A18" s="200" t="s">
        <v>131</v>
      </c>
      <c r="B18" s="200" t="s">
        <v>132</v>
      </c>
      <c r="C18" s="21">
        <v>156234.84</v>
      </c>
      <c r="D18" s="21">
        <v>156234.84</v>
      </c>
      <c r="E18" s="21">
        <v>156234.84</v>
      </c>
      <c r="F18" s="21">
        <v>156234.84</v>
      </c>
      <c r="G18" s="21"/>
      <c r="H18" s="21"/>
      <c r="I18" s="21"/>
      <c r="J18" s="21"/>
      <c r="K18" s="21"/>
      <c r="L18" s="21"/>
      <c r="M18" s="21"/>
    </row>
    <row r="19" ht="18.75" customHeight="1" spans="1:13">
      <c r="A19" s="200" t="s">
        <v>133</v>
      </c>
      <c r="B19" s="200" t="s">
        <v>134</v>
      </c>
      <c r="C19" s="21">
        <v>121274.9</v>
      </c>
      <c r="D19" s="21">
        <v>121274.9</v>
      </c>
      <c r="E19" s="21">
        <v>121274.9</v>
      </c>
      <c r="F19" s="21">
        <v>121274.9</v>
      </c>
      <c r="G19" s="21"/>
      <c r="H19" s="21"/>
      <c r="I19" s="21"/>
      <c r="J19" s="21"/>
      <c r="K19" s="21"/>
      <c r="L19" s="21"/>
      <c r="M19" s="21"/>
    </row>
    <row r="20" ht="18.75" customHeight="1" spans="1:13">
      <c r="A20" s="200" t="s">
        <v>135</v>
      </c>
      <c r="B20" s="200" t="s">
        <v>136</v>
      </c>
      <c r="C20" s="21">
        <v>15855.08</v>
      </c>
      <c r="D20" s="21">
        <v>15855.08</v>
      </c>
      <c r="E20" s="21">
        <v>15855.08</v>
      </c>
      <c r="F20" s="21">
        <v>15855.08</v>
      </c>
      <c r="G20" s="21"/>
      <c r="H20" s="21"/>
      <c r="I20" s="21"/>
      <c r="J20" s="21"/>
      <c r="K20" s="21"/>
      <c r="L20" s="21"/>
      <c r="M20" s="21"/>
    </row>
    <row r="21" ht="18.75" customHeight="1" spans="1:13">
      <c r="A21" s="198" t="s">
        <v>137</v>
      </c>
      <c r="B21" s="198" t="s">
        <v>138</v>
      </c>
      <c r="C21" s="21">
        <v>238327.68</v>
      </c>
      <c r="D21" s="21">
        <v>238327.68</v>
      </c>
      <c r="E21" s="21">
        <v>238327.68</v>
      </c>
      <c r="F21" s="21">
        <v>238327.68</v>
      </c>
      <c r="G21" s="21"/>
      <c r="H21" s="21"/>
      <c r="I21" s="21"/>
      <c r="J21" s="21"/>
      <c r="K21" s="21"/>
      <c r="L21" s="21"/>
      <c r="M21" s="21"/>
    </row>
    <row r="22" ht="18.75" customHeight="1" spans="1:13">
      <c r="A22" s="199" t="s">
        <v>139</v>
      </c>
      <c r="B22" s="199" t="s">
        <v>140</v>
      </c>
      <c r="C22" s="21">
        <v>238327.68</v>
      </c>
      <c r="D22" s="21">
        <v>238327.68</v>
      </c>
      <c r="E22" s="21">
        <v>238327.68</v>
      </c>
      <c r="F22" s="21">
        <v>238327.68</v>
      </c>
      <c r="G22" s="21"/>
      <c r="H22" s="21"/>
      <c r="I22" s="21"/>
      <c r="J22" s="21"/>
      <c r="K22" s="21"/>
      <c r="L22" s="21"/>
      <c r="M22" s="21"/>
    </row>
    <row r="23" ht="18" customHeight="1" spans="1:13">
      <c r="A23" s="200" t="s">
        <v>141</v>
      </c>
      <c r="B23" s="200" t="s">
        <v>142</v>
      </c>
      <c r="C23" s="21">
        <v>238327.68</v>
      </c>
      <c r="D23" s="21">
        <v>238327.68</v>
      </c>
      <c r="E23" s="21">
        <v>238327.68</v>
      </c>
      <c r="F23" s="21">
        <v>238327.68</v>
      </c>
      <c r="G23" s="21"/>
      <c r="H23" s="21"/>
      <c r="I23" s="21"/>
      <c r="J23" s="21"/>
      <c r="K23" s="21"/>
      <c r="L23" s="21"/>
      <c r="M23" s="21"/>
    </row>
    <row r="24" customHeight="1" spans="1:13">
      <c r="A24" s="201" t="s">
        <v>75</v>
      </c>
      <c r="B24" s="201"/>
      <c r="C24" s="18">
        <v>6822270.56</v>
      </c>
      <c r="D24" s="18">
        <v>3873766.75</v>
      </c>
      <c r="E24" s="18">
        <v>3393766.75</v>
      </c>
      <c r="F24" s="18">
        <v>3243264.27</v>
      </c>
      <c r="G24" s="18">
        <v>150502.48</v>
      </c>
      <c r="H24" s="18">
        <v>480000</v>
      </c>
      <c r="I24" s="18">
        <v>2948503.81</v>
      </c>
      <c r="J24" s="18"/>
      <c r="K24" s="18"/>
      <c r="L24" s="18"/>
      <c r="M24" s="18">
        <v>2948503.81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5.6" outlineLevelCol="5"/>
  <cols>
    <col min="1" max="2" width="27.4259259259259" style="175" customWidth="1"/>
    <col min="3" max="3" width="17.287037037037" style="176" customWidth="1"/>
    <col min="4" max="5" width="26.287037037037" style="177" customWidth="1"/>
    <col min="6" max="6" width="18.712962962963" style="177" customWidth="1"/>
    <col min="7" max="16384" width="9" style="69"/>
  </cols>
  <sheetData>
    <row r="1" ht="12" customHeight="1" spans="1:6">
      <c r="A1" s="178"/>
      <c r="B1" s="178"/>
      <c r="C1" s="108"/>
      <c r="D1" s="69"/>
      <c r="E1" s="69"/>
      <c r="F1" s="179"/>
    </row>
    <row r="2" ht="25.5" customHeight="1" spans="1:6">
      <c r="A2" s="180" t="s">
        <v>8</v>
      </c>
      <c r="B2" s="180"/>
      <c r="C2" s="180"/>
      <c r="D2" s="180"/>
      <c r="E2" s="181"/>
      <c r="F2" s="181"/>
    </row>
    <row r="3" ht="15.75" customHeight="1" spans="1:6">
      <c r="A3" s="182" t="str">
        <f>"单位名称："&amp;封面!$A$2</f>
        <v>单位名称：大理白族自治州群众艺术馆</v>
      </c>
      <c r="B3" s="178"/>
      <c r="C3" s="108"/>
      <c r="D3" s="69"/>
      <c r="E3" s="69"/>
      <c r="F3" s="183" t="s">
        <v>20</v>
      </c>
    </row>
    <row r="4" s="174" customFormat="1" ht="19.5" customHeight="1" spans="1:6">
      <c r="A4" s="184" t="s">
        <v>196</v>
      </c>
      <c r="B4" s="185" t="s">
        <v>197</v>
      </c>
      <c r="C4" s="186" t="s">
        <v>198</v>
      </c>
      <c r="D4" s="187"/>
      <c r="E4" s="188"/>
      <c r="F4" s="185" t="s">
        <v>199</v>
      </c>
    </row>
    <row r="5" s="174" customFormat="1" ht="19.5" customHeight="1" spans="1:6">
      <c r="A5" s="189"/>
      <c r="B5" s="190"/>
      <c r="C5" s="191" t="s">
        <v>77</v>
      </c>
      <c r="D5" s="191" t="s">
        <v>200</v>
      </c>
      <c r="E5" s="191" t="s">
        <v>201</v>
      </c>
      <c r="F5" s="190"/>
    </row>
    <row r="6" s="174" customFormat="1" ht="15.95" customHeight="1" spans="1:6">
      <c r="A6" s="192" t="s">
        <v>202</v>
      </c>
      <c r="B6" s="192">
        <v>2</v>
      </c>
      <c r="C6" s="193" t="s">
        <v>203</v>
      </c>
      <c r="D6" s="192">
        <v>4</v>
      </c>
      <c r="E6" s="192">
        <v>5</v>
      </c>
      <c r="F6" s="192">
        <v>6</v>
      </c>
    </row>
    <row r="7" ht="15.95" customHeight="1" spans="1:6">
      <c r="A7" s="18">
        <v>5000</v>
      </c>
      <c r="B7" s="21"/>
      <c r="C7" s="18"/>
      <c r="D7" s="21"/>
      <c r="E7" s="21"/>
      <c r="F7" s="21">
        <v>5000</v>
      </c>
    </row>
    <row r="8" ht="15.95" customHeight="1" spans="1:6">
      <c r="A8" s="194"/>
      <c r="B8" s="194"/>
      <c r="C8" s="195"/>
      <c r="D8" s="194"/>
      <c r="E8" s="194"/>
      <c r="F8" s="194"/>
    </row>
    <row r="9" spans="1:1">
      <c r="A9" s="2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C33"/>
  <sheetViews>
    <sheetView showZeros="0" view="pageBreakPreview" zoomScaleNormal="85" workbookViewId="0">
      <pane xSplit="2" ySplit="7" topLeftCell="C8" activePane="bottomRight" state="frozen"/>
      <selection/>
      <selection pane="topRight"/>
      <selection pane="bottomLeft"/>
      <selection pane="bottomRight" activeCell="A12" sqref="A12"/>
    </sheetView>
  </sheetViews>
  <sheetFormatPr defaultColWidth="9.13888888888889" defaultRowHeight="14.25" customHeight="1"/>
  <cols>
    <col min="1" max="1" width="22.287037037037" style="130" customWidth="1"/>
    <col min="2" max="2" width="19.5740740740741" style="130" customWidth="1"/>
    <col min="3" max="3" width="35.4259259259259" style="130" customWidth="1"/>
    <col min="4" max="4" width="15.1388888888889" style="130" customWidth="1"/>
    <col min="5" max="5" width="28.8611111111111" style="130" customWidth="1"/>
    <col min="6" max="6" width="14.287037037037" style="130" customWidth="1"/>
    <col min="7" max="7" width="24.712962962963" style="130" customWidth="1"/>
    <col min="8" max="8" width="14.287037037037" style="130" customWidth="1"/>
    <col min="9" max="9" width="13.712962962963" style="167" customWidth="1"/>
    <col min="10" max="10" width="13.5740740740741" style="167" customWidth="1"/>
    <col min="11" max="23" width="12.1388888888889" style="167" customWidth="1"/>
    <col min="24" max="24" width="13.4259259259259" style="167" customWidth="1"/>
    <col min="25" max="29" width="12.1388888888889" style="167" customWidth="1"/>
    <col min="30" max="16384" width="9.13888888888889" style="25"/>
  </cols>
  <sheetData>
    <row r="1" s="69" customFormat="1" ht="12" customHeight="1" spans="1:29">
      <c r="A1" s="168"/>
      <c r="B1" s="168"/>
      <c r="C1" s="168"/>
      <c r="D1" s="168"/>
      <c r="E1" s="168"/>
      <c r="F1" s="168"/>
      <c r="G1" s="168"/>
      <c r="H1" s="16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72"/>
    </row>
    <row r="2" s="69" customFormat="1" ht="39" customHeight="1" spans="1:29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="89" customFormat="1" ht="24" customHeight="1" spans="1:29">
      <c r="A3" s="96" t="str">
        <f>"单位名称："&amp;封面!$A$2</f>
        <v>单位名称：大理白族自治州群众艺术馆</v>
      </c>
      <c r="B3" s="169"/>
      <c r="C3" s="169"/>
      <c r="D3" s="169"/>
      <c r="E3" s="169"/>
      <c r="F3" s="169"/>
      <c r="G3" s="169"/>
      <c r="H3" s="169"/>
      <c r="X3" s="74"/>
      <c r="Y3" s="74"/>
      <c r="Z3" s="74"/>
      <c r="AA3" s="74"/>
      <c r="AB3" s="173" t="s">
        <v>20</v>
      </c>
      <c r="AC3" s="173"/>
    </row>
    <row r="4" ht="18" customHeight="1" spans="1:29">
      <c r="A4" s="138" t="s">
        <v>204</v>
      </c>
      <c r="B4" s="138" t="s">
        <v>205</v>
      </c>
      <c r="C4" s="138" t="s">
        <v>206</v>
      </c>
      <c r="D4" s="138" t="s">
        <v>207</v>
      </c>
      <c r="E4" s="138" t="s">
        <v>208</v>
      </c>
      <c r="F4" s="138" t="s">
        <v>209</v>
      </c>
      <c r="G4" s="138" t="s">
        <v>210</v>
      </c>
      <c r="H4" s="75" t="s">
        <v>75</v>
      </c>
      <c r="I4" s="163" t="s">
        <v>76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5"/>
      <c r="X4" s="99" t="s">
        <v>63</v>
      </c>
      <c r="Y4" s="110"/>
      <c r="Z4" s="110"/>
      <c r="AA4" s="110"/>
      <c r="AB4" s="110"/>
      <c r="AC4" s="116"/>
    </row>
    <row r="5" ht="18" customHeight="1" spans="1:29">
      <c r="A5" s="138"/>
      <c r="B5" s="138"/>
      <c r="C5" s="138"/>
      <c r="D5" s="138"/>
      <c r="E5" s="138"/>
      <c r="F5" s="138"/>
      <c r="G5" s="138"/>
      <c r="H5" s="170"/>
      <c r="I5" s="98" t="s">
        <v>77</v>
      </c>
      <c r="J5" s="60" t="s">
        <v>78</v>
      </c>
      <c r="K5" s="60"/>
      <c r="L5" s="60"/>
      <c r="M5" s="60"/>
      <c r="N5" s="60"/>
      <c r="O5" s="98" t="s">
        <v>79</v>
      </c>
      <c r="P5" s="98" t="s">
        <v>80</v>
      </c>
      <c r="Q5" s="98" t="s">
        <v>81</v>
      </c>
      <c r="R5" s="60" t="s">
        <v>82</v>
      </c>
      <c r="S5" s="60"/>
      <c r="T5" s="60"/>
      <c r="U5" s="60"/>
      <c r="V5" s="60"/>
      <c r="W5" s="60"/>
      <c r="X5" s="98" t="s">
        <v>77</v>
      </c>
      <c r="Y5" s="98" t="s">
        <v>78</v>
      </c>
      <c r="Z5" s="98" t="s">
        <v>79</v>
      </c>
      <c r="AA5" s="98" t="s">
        <v>80</v>
      </c>
      <c r="AB5" s="98" t="s">
        <v>81</v>
      </c>
      <c r="AC5" s="98" t="s">
        <v>82</v>
      </c>
    </row>
    <row r="6" ht="39.95" customHeight="1" spans="1:29">
      <c r="A6" s="138"/>
      <c r="B6" s="138"/>
      <c r="C6" s="138"/>
      <c r="D6" s="138"/>
      <c r="E6" s="138"/>
      <c r="F6" s="138"/>
      <c r="G6" s="138"/>
      <c r="H6" s="170"/>
      <c r="I6" s="100"/>
      <c r="J6" s="60" t="s">
        <v>211</v>
      </c>
      <c r="K6" s="60" t="s">
        <v>212</v>
      </c>
      <c r="L6" s="60" t="s">
        <v>213</v>
      </c>
      <c r="M6" s="60" t="s">
        <v>214</v>
      </c>
      <c r="N6" s="60" t="s">
        <v>215</v>
      </c>
      <c r="O6" s="100"/>
      <c r="P6" s="100"/>
      <c r="Q6" s="100"/>
      <c r="R6" s="98" t="s">
        <v>77</v>
      </c>
      <c r="S6" s="98" t="s">
        <v>83</v>
      </c>
      <c r="T6" s="98" t="s">
        <v>84</v>
      </c>
      <c r="U6" s="98" t="s">
        <v>85</v>
      </c>
      <c r="V6" s="98" t="s">
        <v>86</v>
      </c>
      <c r="W6" s="98" t="s">
        <v>87</v>
      </c>
      <c r="X6" s="100"/>
      <c r="Y6" s="100"/>
      <c r="Z6" s="100"/>
      <c r="AA6" s="100"/>
      <c r="AB6" s="100"/>
      <c r="AC6" s="100"/>
    </row>
    <row r="7" ht="18" customHeight="1" spans="1:29">
      <c r="A7" s="171" t="s">
        <v>183</v>
      </c>
      <c r="B7" s="171" t="s">
        <v>184</v>
      </c>
      <c r="C7" s="171" t="s">
        <v>216</v>
      </c>
      <c r="D7" s="171" t="s">
        <v>217</v>
      </c>
      <c r="E7" s="171" t="s">
        <v>218</v>
      </c>
      <c r="F7" s="171" t="s">
        <v>188</v>
      </c>
      <c r="G7" s="171" t="s">
        <v>189</v>
      </c>
      <c r="H7" s="171" t="s">
        <v>219</v>
      </c>
      <c r="I7" s="171" t="s">
        <v>220</v>
      </c>
      <c r="J7" s="171" t="s">
        <v>221</v>
      </c>
      <c r="K7" s="171" t="s">
        <v>222</v>
      </c>
      <c r="L7" s="171" t="s">
        <v>194</v>
      </c>
      <c r="M7" s="171" t="s">
        <v>223</v>
      </c>
      <c r="N7" s="171" t="s">
        <v>224</v>
      </c>
      <c r="O7" s="171" t="s">
        <v>225</v>
      </c>
      <c r="P7" s="171" t="s">
        <v>226</v>
      </c>
      <c r="Q7" s="171" t="s">
        <v>227</v>
      </c>
      <c r="R7" s="171" t="s">
        <v>228</v>
      </c>
      <c r="S7" s="171" t="s">
        <v>229</v>
      </c>
      <c r="T7" s="171" t="s">
        <v>230</v>
      </c>
      <c r="U7" s="171" t="s">
        <v>231</v>
      </c>
      <c r="V7" s="171" t="s">
        <v>232</v>
      </c>
      <c r="W7" s="171" t="s">
        <v>233</v>
      </c>
      <c r="X7" s="171" t="s">
        <v>234</v>
      </c>
      <c r="Y7" s="171" t="s">
        <v>235</v>
      </c>
      <c r="Z7" s="171" t="s">
        <v>236</v>
      </c>
      <c r="AA7" s="171" t="s">
        <v>237</v>
      </c>
      <c r="AB7" s="171" t="s">
        <v>238</v>
      </c>
      <c r="AC7" s="171" t="s">
        <v>239</v>
      </c>
    </row>
    <row r="8" ht="18" customHeight="1" spans="1:29">
      <c r="A8" s="162" t="s">
        <v>0</v>
      </c>
      <c r="B8" s="162" t="s">
        <v>240</v>
      </c>
      <c r="C8" s="162" t="s">
        <v>241</v>
      </c>
      <c r="D8" s="162" t="s">
        <v>115</v>
      </c>
      <c r="E8" s="162" t="s">
        <v>116</v>
      </c>
      <c r="F8" s="162" t="s">
        <v>242</v>
      </c>
      <c r="G8" s="162" t="s">
        <v>243</v>
      </c>
      <c r="H8" s="51">
        <v>1049749.56</v>
      </c>
      <c r="I8" s="51">
        <v>1049749.56</v>
      </c>
      <c r="J8" s="51">
        <v>1049749.56</v>
      </c>
      <c r="K8" s="51">
        <v>314924.87</v>
      </c>
      <c r="L8" s="51"/>
      <c r="M8" s="51">
        <v>734824.69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ht="18" customHeight="1" spans="1:29">
      <c r="A9" s="162" t="s">
        <v>0</v>
      </c>
      <c r="B9" s="162" t="s">
        <v>240</v>
      </c>
      <c r="C9" s="162" t="s">
        <v>241</v>
      </c>
      <c r="D9" s="162" t="s">
        <v>115</v>
      </c>
      <c r="E9" s="162" t="s">
        <v>116</v>
      </c>
      <c r="F9" s="162" t="s">
        <v>244</v>
      </c>
      <c r="G9" s="162" t="s">
        <v>245</v>
      </c>
      <c r="H9" s="51">
        <v>242.4</v>
      </c>
      <c r="I9" s="51">
        <v>242.4</v>
      </c>
      <c r="J9" s="51">
        <v>242.4</v>
      </c>
      <c r="K9" s="51">
        <v>72.72</v>
      </c>
      <c r="L9" s="51"/>
      <c r="M9" s="51">
        <v>169.68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166"/>
      <c r="AC9" s="166"/>
    </row>
    <row r="10" ht="18" customHeight="1" spans="1:29">
      <c r="A10" s="162" t="s">
        <v>0</v>
      </c>
      <c r="B10" s="162" t="s">
        <v>240</v>
      </c>
      <c r="C10" s="162" t="s">
        <v>241</v>
      </c>
      <c r="D10" s="162" t="s">
        <v>115</v>
      </c>
      <c r="E10" s="162" t="s">
        <v>116</v>
      </c>
      <c r="F10" s="162" t="s">
        <v>246</v>
      </c>
      <c r="G10" s="162" t="s">
        <v>247</v>
      </c>
      <c r="H10" s="51">
        <v>293359.75</v>
      </c>
      <c r="I10" s="51">
        <v>293359.75</v>
      </c>
      <c r="J10" s="51">
        <v>293359.75</v>
      </c>
      <c r="K10" s="51">
        <v>88007.93</v>
      </c>
      <c r="L10" s="51"/>
      <c r="M10" s="51">
        <v>205351.82</v>
      </c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166"/>
      <c r="AC10" s="166"/>
    </row>
    <row r="11" ht="18" customHeight="1" spans="1:29">
      <c r="A11" s="162" t="s">
        <v>0</v>
      </c>
      <c r="B11" s="162" t="s">
        <v>248</v>
      </c>
      <c r="C11" s="162" t="s">
        <v>249</v>
      </c>
      <c r="D11" s="162" t="s">
        <v>115</v>
      </c>
      <c r="E11" s="162" t="s">
        <v>116</v>
      </c>
      <c r="F11" s="162" t="s">
        <v>250</v>
      </c>
      <c r="G11" s="162" t="s">
        <v>251</v>
      </c>
      <c r="H11" s="51">
        <v>12716.79</v>
      </c>
      <c r="I11" s="51">
        <v>12716.79</v>
      </c>
      <c r="J11" s="51">
        <v>12716.79</v>
      </c>
      <c r="K11" s="51">
        <v>3815.04</v>
      </c>
      <c r="L11" s="51"/>
      <c r="M11" s="51">
        <v>8901.75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66"/>
      <c r="AC11" s="166"/>
    </row>
    <row r="12" ht="18" customHeight="1" spans="1:29">
      <c r="A12" s="162" t="s">
        <v>0</v>
      </c>
      <c r="B12" s="162" t="s">
        <v>248</v>
      </c>
      <c r="C12" s="162" t="s">
        <v>249</v>
      </c>
      <c r="D12" s="162" t="s">
        <v>125</v>
      </c>
      <c r="E12" s="162" t="s">
        <v>126</v>
      </c>
      <c r="F12" s="162" t="s">
        <v>252</v>
      </c>
      <c r="G12" s="162" t="s">
        <v>253</v>
      </c>
      <c r="H12" s="51">
        <v>346157.47</v>
      </c>
      <c r="I12" s="51">
        <v>346157.47</v>
      </c>
      <c r="J12" s="51">
        <v>346157.47</v>
      </c>
      <c r="K12" s="51">
        <v>103847.24</v>
      </c>
      <c r="L12" s="51"/>
      <c r="M12" s="51">
        <v>242310.23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166"/>
      <c r="AC12" s="166"/>
    </row>
    <row r="13" ht="18" customHeight="1" spans="1:29">
      <c r="A13" s="162" t="s">
        <v>0</v>
      </c>
      <c r="B13" s="162" t="s">
        <v>248</v>
      </c>
      <c r="C13" s="162" t="s">
        <v>249</v>
      </c>
      <c r="D13" s="162" t="s">
        <v>131</v>
      </c>
      <c r="E13" s="162" t="s">
        <v>132</v>
      </c>
      <c r="F13" s="162" t="s">
        <v>254</v>
      </c>
      <c r="G13" s="162" t="s">
        <v>255</v>
      </c>
      <c r="H13" s="51">
        <v>156234.84</v>
      </c>
      <c r="I13" s="51">
        <v>156234.84</v>
      </c>
      <c r="J13" s="51">
        <v>156234.84</v>
      </c>
      <c r="K13" s="51">
        <v>46870.45</v>
      </c>
      <c r="L13" s="51"/>
      <c r="M13" s="51">
        <v>109364.39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166"/>
      <c r="AC13" s="166"/>
    </row>
    <row r="14" ht="18" customHeight="1" spans="1:29">
      <c r="A14" s="162" t="s">
        <v>0</v>
      </c>
      <c r="B14" s="162" t="s">
        <v>248</v>
      </c>
      <c r="C14" s="162" t="s">
        <v>249</v>
      </c>
      <c r="D14" s="162" t="s">
        <v>133</v>
      </c>
      <c r="E14" s="162" t="s">
        <v>134</v>
      </c>
      <c r="F14" s="162" t="s">
        <v>256</v>
      </c>
      <c r="G14" s="162" t="s">
        <v>257</v>
      </c>
      <c r="H14" s="51">
        <v>48607.53</v>
      </c>
      <c r="I14" s="51">
        <v>48607.53</v>
      </c>
      <c r="J14" s="51">
        <v>48607.53</v>
      </c>
      <c r="K14" s="51">
        <v>14582.26</v>
      </c>
      <c r="L14" s="51"/>
      <c r="M14" s="51">
        <v>34025.27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166"/>
      <c r="AC14" s="166"/>
    </row>
    <row r="15" ht="18" customHeight="1" spans="1:29">
      <c r="A15" s="162" t="s">
        <v>0</v>
      </c>
      <c r="B15" s="162" t="s">
        <v>248</v>
      </c>
      <c r="C15" s="162" t="s">
        <v>249</v>
      </c>
      <c r="D15" s="162" t="s">
        <v>133</v>
      </c>
      <c r="E15" s="162" t="s">
        <v>134</v>
      </c>
      <c r="F15" s="162" t="s">
        <v>256</v>
      </c>
      <c r="G15" s="162" t="s">
        <v>257</v>
      </c>
      <c r="H15" s="51">
        <v>72667.37</v>
      </c>
      <c r="I15" s="51">
        <v>72667.37</v>
      </c>
      <c r="J15" s="51">
        <v>72667.37</v>
      </c>
      <c r="K15" s="51">
        <v>21800.21</v>
      </c>
      <c r="L15" s="51"/>
      <c r="M15" s="51">
        <v>50867.16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166"/>
      <c r="AC15" s="166"/>
    </row>
    <row r="16" ht="18" customHeight="1" spans="1:29">
      <c r="A16" s="162" t="s">
        <v>0</v>
      </c>
      <c r="B16" s="162" t="s">
        <v>248</v>
      </c>
      <c r="C16" s="162" t="s">
        <v>249</v>
      </c>
      <c r="D16" s="162" t="s">
        <v>135</v>
      </c>
      <c r="E16" s="162" t="s">
        <v>136</v>
      </c>
      <c r="F16" s="162" t="s">
        <v>250</v>
      </c>
      <c r="G16" s="162" t="s">
        <v>251</v>
      </c>
      <c r="H16" s="51">
        <v>8175.08</v>
      </c>
      <c r="I16" s="51">
        <v>8175.08</v>
      </c>
      <c r="J16" s="51">
        <v>8175.08</v>
      </c>
      <c r="K16" s="51">
        <v>2452.52</v>
      </c>
      <c r="L16" s="51"/>
      <c r="M16" s="51">
        <v>5722.56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166"/>
      <c r="AC16" s="166"/>
    </row>
    <row r="17" ht="18" customHeight="1" spans="1:29">
      <c r="A17" s="162" t="s">
        <v>0</v>
      </c>
      <c r="B17" s="162" t="s">
        <v>258</v>
      </c>
      <c r="C17" s="162" t="s">
        <v>142</v>
      </c>
      <c r="D17" s="162" t="s">
        <v>141</v>
      </c>
      <c r="E17" s="162" t="s">
        <v>142</v>
      </c>
      <c r="F17" s="162" t="s">
        <v>259</v>
      </c>
      <c r="G17" s="162" t="s">
        <v>142</v>
      </c>
      <c r="H17" s="51">
        <v>238327.68</v>
      </c>
      <c r="I17" s="51">
        <v>238327.68</v>
      </c>
      <c r="J17" s="51">
        <v>238327.68</v>
      </c>
      <c r="K17" s="51">
        <v>71498.3</v>
      </c>
      <c r="L17" s="51"/>
      <c r="M17" s="51">
        <v>166829.38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166"/>
      <c r="AC17" s="166"/>
    </row>
    <row r="18" ht="18" customHeight="1" spans="1:29">
      <c r="A18" s="162" t="s">
        <v>0</v>
      </c>
      <c r="B18" s="162" t="s">
        <v>260</v>
      </c>
      <c r="C18" s="162" t="s">
        <v>261</v>
      </c>
      <c r="D18" s="162" t="s">
        <v>115</v>
      </c>
      <c r="E18" s="162" t="s">
        <v>116</v>
      </c>
      <c r="F18" s="162" t="s">
        <v>262</v>
      </c>
      <c r="G18" s="162" t="s">
        <v>261</v>
      </c>
      <c r="H18" s="51">
        <v>36333.68</v>
      </c>
      <c r="I18" s="51">
        <v>36333.68</v>
      </c>
      <c r="J18" s="51">
        <v>36333.68</v>
      </c>
      <c r="K18" s="51">
        <v>10900.1</v>
      </c>
      <c r="L18" s="51"/>
      <c r="M18" s="51">
        <v>25433.58</v>
      </c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166"/>
      <c r="AC18" s="166"/>
    </row>
    <row r="19" ht="18" customHeight="1" spans="1:29">
      <c r="A19" s="162" t="s">
        <v>0</v>
      </c>
      <c r="B19" s="162" t="s">
        <v>263</v>
      </c>
      <c r="C19" s="162" t="s">
        <v>264</v>
      </c>
      <c r="D19" s="162" t="s">
        <v>115</v>
      </c>
      <c r="E19" s="162" t="s">
        <v>116</v>
      </c>
      <c r="F19" s="162" t="s">
        <v>265</v>
      </c>
      <c r="G19" s="162" t="s">
        <v>266</v>
      </c>
      <c r="H19" s="51">
        <v>71360</v>
      </c>
      <c r="I19" s="51">
        <v>71360</v>
      </c>
      <c r="J19" s="51">
        <v>71360</v>
      </c>
      <c r="K19" s="51">
        <v>21408</v>
      </c>
      <c r="L19" s="51"/>
      <c r="M19" s="51">
        <v>49952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166"/>
      <c r="AC19" s="166"/>
    </row>
    <row r="20" ht="18" customHeight="1" spans="1:29">
      <c r="A20" s="162" t="s">
        <v>0</v>
      </c>
      <c r="B20" s="162" t="s">
        <v>263</v>
      </c>
      <c r="C20" s="162" t="s">
        <v>264</v>
      </c>
      <c r="D20" s="162" t="s">
        <v>115</v>
      </c>
      <c r="E20" s="162" t="s">
        <v>116</v>
      </c>
      <c r="F20" s="162" t="s">
        <v>267</v>
      </c>
      <c r="G20" s="162" t="s">
        <v>268</v>
      </c>
      <c r="H20" s="51">
        <v>10000</v>
      </c>
      <c r="I20" s="51">
        <v>10000</v>
      </c>
      <c r="J20" s="51">
        <v>10000</v>
      </c>
      <c r="K20" s="51">
        <v>3000</v>
      </c>
      <c r="L20" s="51"/>
      <c r="M20" s="51">
        <v>7000</v>
      </c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166"/>
      <c r="AC20" s="166"/>
    </row>
    <row r="21" ht="18" customHeight="1" spans="1:29">
      <c r="A21" s="162" t="s">
        <v>0</v>
      </c>
      <c r="B21" s="162" t="s">
        <v>263</v>
      </c>
      <c r="C21" s="162" t="s">
        <v>264</v>
      </c>
      <c r="D21" s="162" t="s">
        <v>115</v>
      </c>
      <c r="E21" s="162" t="s">
        <v>116</v>
      </c>
      <c r="F21" s="162" t="s">
        <v>269</v>
      </c>
      <c r="G21" s="162" t="s">
        <v>270</v>
      </c>
      <c r="H21" s="51">
        <v>5000</v>
      </c>
      <c r="I21" s="51">
        <v>5000</v>
      </c>
      <c r="J21" s="51">
        <v>5000</v>
      </c>
      <c r="K21" s="51">
        <v>1500</v>
      </c>
      <c r="L21" s="51"/>
      <c r="M21" s="51">
        <v>3500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166"/>
      <c r="AC21" s="166"/>
    </row>
    <row r="22" ht="18" customHeight="1" spans="1:29">
      <c r="A22" s="162" t="s">
        <v>0</v>
      </c>
      <c r="B22" s="162" t="s">
        <v>263</v>
      </c>
      <c r="C22" s="162" t="s">
        <v>264</v>
      </c>
      <c r="D22" s="162" t="s">
        <v>115</v>
      </c>
      <c r="E22" s="162" t="s">
        <v>116</v>
      </c>
      <c r="F22" s="162" t="s">
        <v>271</v>
      </c>
      <c r="G22" s="162" t="s">
        <v>272</v>
      </c>
      <c r="H22" s="51">
        <v>1808.8</v>
      </c>
      <c r="I22" s="51">
        <v>1808.8</v>
      </c>
      <c r="J22" s="51">
        <v>1808.8</v>
      </c>
      <c r="K22" s="51">
        <v>542.64</v>
      </c>
      <c r="L22" s="51"/>
      <c r="M22" s="51">
        <v>1266.16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166"/>
      <c r="AC22" s="166"/>
    </row>
    <row r="23" ht="18" customHeight="1" spans="1:29">
      <c r="A23" s="162" t="s">
        <v>0</v>
      </c>
      <c r="B23" s="162" t="s">
        <v>263</v>
      </c>
      <c r="C23" s="162" t="s">
        <v>264</v>
      </c>
      <c r="D23" s="162" t="s">
        <v>115</v>
      </c>
      <c r="E23" s="162" t="s">
        <v>116</v>
      </c>
      <c r="F23" s="162" t="s">
        <v>273</v>
      </c>
      <c r="G23" s="162" t="s">
        <v>274</v>
      </c>
      <c r="H23" s="51">
        <v>12000</v>
      </c>
      <c r="I23" s="51">
        <v>12000</v>
      </c>
      <c r="J23" s="51">
        <v>12000</v>
      </c>
      <c r="K23" s="51">
        <v>3600</v>
      </c>
      <c r="L23" s="51"/>
      <c r="M23" s="51">
        <v>8400</v>
      </c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166"/>
      <c r="AC23" s="166"/>
    </row>
    <row r="24" ht="18" customHeight="1" spans="1:29">
      <c r="A24" s="162" t="s">
        <v>0</v>
      </c>
      <c r="B24" s="162" t="s">
        <v>275</v>
      </c>
      <c r="C24" s="162" t="s">
        <v>199</v>
      </c>
      <c r="D24" s="162" t="s">
        <v>115</v>
      </c>
      <c r="E24" s="162" t="s">
        <v>116</v>
      </c>
      <c r="F24" s="162" t="s">
        <v>276</v>
      </c>
      <c r="G24" s="162" t="s">
        <v>199</v>
      </c>
      <c r="H24" s="51">
        <v>5000</v>
      </c>
      <c r="I24" s="51">
        <v>5000</v>
      </c>
      <c r="J24" s="51">
        <v>5000</v>
      </c>
      <c r="K24" s="51">
        <v>1500</v>
      </c>
      <c r="L24" s="51"/>
      <c r="M24" s="51">
        <v>3500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166"/>
      <c r="AC24" s="166"/>
    </row>
    <row r="25" ht="18" customHeight="1" spans="1:29">
      <c r="A25" s="162" t="s">
        <v>0</v>
      </c>
      <c r="B25" s="162" t="s">
        <v>277</v>
      </c>
      <c r="C25" s="162" t="s">
        <v>278</v>
      </c>
      <c r="D25" s="162" t="s">
        <v>115</v>
      </c>
      <c r="E25" s="162" t="s">
        <v>116</v>
      </c>
      <c r="F25" s="162" t="s">
        <v>244</v>
      </c>
      <c r="G25" s="162" t="s">
        <v>245</v>
      </c>
      <c r="H25" s="51">
        <v>6480</v>
      </c>
      <c r="I25" s="51">
        <v>6480</v>
      </c>
      <c r="J25" s="51">
        <v>6480</v>
      </c>
      <c r="K25" s="51">
        <v>1944</v>
      </c>
      <c r="L25" s="51"/>
      <c r="M25" s="51">
        <v>4536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166"/>
      <c r="AC25" s="166"/>
    </row>
    <row r="26" ht="18" customHeight="1" spans="1:29">
      <c r="A26" s="162" t="s">
        <v>0</v>
      </c>
      <c r="B26" s="162" t="s">
        <v>279</v>
      </c>
      <c r="C26" s="162" t="s">
        <v>280</v>
      </c>
      <c r="D26" s="162" t="s">
        <v>115</v>
      </c>
      <c r="E26" s="162" t="s">
        <v>116</v>
      </c>
      <c r="F26" s="162" t="s">
        <v>246</v>
      </c>
      <c r="G26" s="162" t="s">
        <v>247</v>
      </c>
      <c r="H26" s="51">
        <v>350268</v>
      </c>
      <c r="I26" s="51">
        <v>350268</v>
      </c>
      <c r="J26" s="51">
        <v>350268</v>
      </c>
      <c r="K26" s="51">
        <v>105080.4</v>
      </c>
      <c r="L26" s="51"/>
      <c r="M26" s="51">
        <v>245187.6</v>
      </c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166"/>
      <c r="AC26" s="166"/>
    </row>
    <row r="27" ht="18" customHeight="1" spans="1:29">
      <c r="A27" s="162" t="s">
        <v>0</v>
      </c>
      <c r="B27" s="162" t="s">
        <v>281</v>
      </c>
      <c r="C27" s="162" t="s">
        <v>282</v>
      </c>
      <c r="D27" s="162" t="s">
        <v>115</v>
      </c>
      <c r="E27" s="162" t="s">
        <v>116</v>
      </c>
      <c r="F27" s="162" t="s">
        <v>246</v>
      </c>
      <c r="G27" s="162" t="s">
        <v>247</v>
      </c>
      <c r="H27" s="51">
        <v>163200</v>
      </c>
      <c r="I27" s="51">
        <v>163200</v>
      </c>
      <c r="J27" s="51">
        <v>163200</v>
      </c>
      <c r="K27" s="51">
        <v>48960</v>
      </c>
      <c r="L27" s="51"/>
      <c r="M27" s="51">
        <v>114240</v>
      </c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166"/>
      <c r="AC27" s="166"/>
    </row>
    <row r="28" ht="18" customHeight="1" spans="1:29">
      <c r="A28" s="162" t="s">
        <v>0</v>
      </c>
      <c r="B28" s="162" t="s">
        <v>283</v>
      </c>
      <c r="C28" s="162" t="s">
        <v>284</v>
      </c>
      <c r="D28" s="162" t="s">
        <v>115</v>
      </c>
      <c r="E28" s="162" t="s">
        <v>116</v>
      </c>
      <c r="F28" s="162" t="s">
        <v>285</v>
      </c>
      <c r="G28" s="162" t="s">
        <v>286</v>
      </c>
      <c r="H28" s="51">
        <v>86613</v>
      </c>
      <c r="I28" s="51">
        <v>86613</v>
      </c>
      <c r="J28" s="51">
        <v>86613</v>
      </c>
      <c r="K28" s="51">
        <v>25983.9</v>
      </c>
      <c r="L28" s="51"/>
      <c r="M28" s="51">
        <v>60629.1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166"/>
      <c r="AC28" s="166"/>
    </row>
    <row r="29" ht="18" customHeight="1" spans="1:29">
      <c r="A29" s="162" t="s">
        <v>0</v>
      </c>
      <c r="B29" s="162" t="s">
        <v>287</v>
      </c>
      <c r="C29" s="162" t="s">
        <v>288</v>
      </c>
      <c r="D29" s="162" t="s">
        <v>135</v>
      </c>
      <c r="E29" s="162" t="s">
        <v>136</v>
      </c>
      <c r="F29" s="162" t="s">
        <v>250</v>
      </c>
      <c r="G29" s="162" t="s">
        <v>251</v>
      </c>
      <c r="H29" s="51">
        <v>7680</v>
      </c>
      <c r="I29" s="51">
        <v>7680</v>
      </c>
      <c r="J29" s="51">
        <v>7680</v>
      </c>
      <c r="K29" s="51">
        <v>2304</v>
      </c>
      <c r="L29" s="51"/>
      <c r="M29" s="51">
        <v>5376</v>
      </c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166"/>
      <c r="AC29" s="166"/>
    </row>
    <row r="30" ht="18" customHeight="1" spans="1:29">
      <c r="A30" s="162" t="s">
        <v>0</v>
      </c>
      <c r="B30" s="162" t="s">
        <v>289</v>
      </c>
      <c r="C30" s="162" t="s">
        <v>290</v>
      </c>
      <c r="D30" s="162" t="s">
        <v>115</v>
      </c>
      <c r="E30" s="162" t="s">
        <v>116</v>
      </c>
      <c r="F30" s="162" t="s">
        <v>246</v>
      </c>
      <c r="G30" s="162" t="s">
        <v>247</v>
      </c>
      <c r="H30" s="51">
        <v>255004.8</v>
      </c>
      <c r="I30" s="51">
        <v>255004.8</v>
      </c>
      <c r="J30" s="51">
        <v>255004.8</v>
      </c>
      <c r="K30" s="51">
        <v>76501.44</v>
      </c>
      <c r="L30" s="51"/>
      <c r="M30" s="51">
        <v>178503.36</v>
      </c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166"/>
      <c r="AC30" s="166"/>
    </row>
    <row r="31" ht="18" customHeight="1" spans="1:29">
      <c r="A31" s="162" t="s">
        <v>0</v>
      </c>
      <c r="B31" s="162" t="s">
        <v>291</v>
      </c>
      <c r="C31" s="162" t="s">
        <v>292</v>
      </c>
      <c r="D31" s="162" t="s">
        <v>115</v>
      </c>
      <c r="E31" s="162" t="s">
        <v>116</v>
      </c>
      <c r="F31" s="162" t="s">
        <v>246</v>
      </c>
      <c r="G31" s="162" t="s">
        <v>247</v>
      </c>
      <c r="H31" s="51">
        <v>147780</v>
      </c>
      <c r="I31" s="51">
        <v>147780</v>
      </c>
      <c r="J31" s="51">
        <v>147780</v>
      </c>
      <c r="K31" s="51">
        <v>44334</v>
      </c>
      <c r="L31" s="51"/>
      <c r="M31" s="51">
        <v>103446</v>
      </c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166"/>
      <c r="AC31" s="166"/>
    </row>
    <row r="32" ht="18" customHeight="1" spans="1:29">
      <c r="A32" s="162" t="s">
        <v>0</v>
      </c>
      <c r="B32" s="162" t="s">
        <v>293</v>
      </c>
      <c r="C32" s="162" t="s">
        <v>294</v>
      </c>
      <c r="D32" s="162" t="s">
        <v>115</v>
      </c>
      <c r="E32" s="162" t="s">
        <v>116</v>
      </c>
      <c r="F32" s="162" t="s">
        <v>271</v>
      </c>
      <c r="G32" s="162" t="s">
        <v>272</v>
      </c>
      <c r="H32" s="51">
        <v>9000</v>
      </c>
      <c r="I32" s="51">
        <v>9000</v>
      </c>
      <c r="J32" s="51">
        <v>9000</v>
      </c>
      <c r="K32" s="51">
        <v>2700</v>
      </c>
      <c r="L32" s="51"/>
      <c r="M32" s="51">
        <v>6300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166"/>
      <c r="AC32" s="166"/>
    </row>
    <row r="33" ht="18" customHeight="1" spans="1:29">
      <c r="A33" s="23" t="s">
        <v>75</v>
      </c>
      <c r="B33" s="23"/>
      <c r="C33" s="23"/>
      <c r="D33" s="23"/>
      <c r="E33" s="23"/>
      <c r="F33" s="23"/>
      <c r="G33" s="23"/>
      <c r="H33" s="47">
        <v>3393766.75</v>
      </c>
      <c r="I33" s="47">
        <v>3393766.75</v>
      </c>
      <c r="J33" s="47">
        <v>3393766.75</v>
      </c>
      <c r="K33" s="47">
        <v>1018130.02</v>
      </c>
      <c r="L33" s="47"/>
      <c r="M33" s="47">
        <v>2375636.73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</sheetData>
  <sheetProtection formatCells="0" formatColumns="0" formatRows="0" insertRows="0" insertColumns="0" insertHyperlinks="0" deleteColumns="0" deleteRows="0" sort="0" autoFilter="0" pivotTables="0"/>
  <mergeCells count="26">
    <mergeCell ref="A2:AC2"/>
    <mergeCell ref="A3:J3"/>
    <mergeCell ref="AB3:AC3"/>
    <mergeCell ref="I4:W4"/>
    <mergeCell ref="X4:AC4"/>
    <mergeCell ref="J5:N5"/>
    <mergeCell ref="R5:W5"/>
    <mergeCell ref="A33:G3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393700787401575" right="0.393700787401575" top="0.511811023622047" bottom="0.511811023622047" header="0.31496062992126" footer="0.31496062992126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2026-03-09T02:30:00Z</cp:lastPrinted>
  <dcterms:modified xsi:type="dcterms:W3CDTF">2026-03-25T07:49:29Z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