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620" tabRatio="913" firstSheet="7" activeTab="10"/>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47" r:id="rId8"/>
    <sheet name="表七 部门基本支出预算表（人员类、运转类公用经费项目）" sheetId="33" r:id="rId9"/>
    <sheet name="表八 部门项目支出预算表（其他运转类、特定目标类项目）" sheetId="34" r:id="rId10"/>
    <sheet name="表九 项目支出绩效目标表" sheetId="35" r:id="rId11"/>
    <sheet name="表十 政府性基金预算支出预算表" sheetId="38" r:id="rId12"/>
    <sheet name="表十一 部门政府采购预算表" sheetId="39" r:id="rId13"/>
    <sheet name="表十二 部门政府购买服务预算表" sheetId="43" r:id="rId14"/>
    <sheet name="表十三 州对下转移支付预算表" sheetId="41" r:id="rId15"/>
    <sheet name="表十四 州对下转移支付绩效目标表" sheetId="42" r:id="rId16"/>
    <sheet name="表十五 新增资产配置表" sheetId="44" r:id="rId17"/>
    <sheet name="表十六 上级补助项目支出预算表" sheetId="52" r:id="rId18"/>
    <sheet name="表十七 部门项目中期规划预算表" sheetId="53" r:id="rId19"/>
  </sheets>
  <definedNames>
    <definedName name="_xlnm._FilterDatabase" localSheetId="9" hidden="1">'表八 部门项目支出预算表（其他运转类、特定目标类项目）'!$A$7:$AC$73</definedName>
    <definedName name="_xlnm._FilterDatabase" localSheetId="8" hidden="1">'表七 部门基本支出预算表（人员类、运转类公用经费项目）'!$A$8:$AF$36</definedName>
    <definedName name="_xlnm._FilterDatabase" localSheetId="4" hidden="1">'表三 部门支出预算表'!$A$7:$X$53</definedName>
    <definedName name="_xlnm._FilterDatabase" localSheetId="5" hidden="1">'表四 财政拨款收支预算总表'!$A$7:$D$30</definedName>
    <definedName name="_xlnm._FilterDatabase" localSheetId="6" hidden="1">'表五 一般公共预算支出预算表（按功能科目分类）'!$A$7:$M$49</definedName>
    <definedName name="_xlnm.Print_Area" localSheetId="9">'表八 部门项目支出预算表（其他运转类、特定目标类项目）'!$A$1:$AB$73</definedName>
    <definedName name="_xlnm.Print_Area" localSheetId="3">'表二 部门收入预算表'!$A$1:$U$16</definedName>
    <definedName name="_xlnm.Print_Area" localSheetId="7">'表六 一般公共预算“三公”经费支出预算表'!$A$1:$E$12</definedName>
    <definedName name="_xlnm.Print_Area" localSheetId="8">'表七 部门基本支出预算表（人员类、运转类公用经费项目）'!$A$1:$AE$38</definedName>
    <definedName name="_xlnm.Print_Area" localSheetId="4">'表三 部门支出预算表'!$A$1:$X$53</definedName>
    <definedName name="_xlnm.Print_Area" localSheetId="11">'表十 政府性基金预算支出预算表'!$A$1:$J$12</definedName>
    <definedName name="_xlnm.Print_Area" localSheetId="13">'表十二 部门政府购买服务预算表'!$A$1:$Y$15</definedName>
    <definedName name="_xlnm.Print_Area" localSheetId="18">'表十七 部门项目中期规划预算表'!$A$1:$G$11</definedName>
    <definedName name="_xlnm.Print_Area" localSheetId="14">'表十三 州对下转移支付预算表'!$A$1:$R$28</definedName>
    <definedName name="_xlnm.Print_Area" localSheetId="16">'表十五 新增资产配置表'!$A$1:$H$17</definedName>
    <definedName name="_xlnm.Print_Area" localSheetId="12">'表十一 部门政府采购预算表'!$A$1:$Y$15</definedName>
    <definedName name="_xlnm.Print_Area" localSheetId="5">'表四 财政拨款收支预算总表'!$A$1:$D$34</definedName>
    <definedName name="_xlnm.Print_Area" localSheetId="6">'表五 一般公共预算支出预算表（按功能科目分类）'!$A$1:$M$49</definedName>
    <definedName name="_xlnm.Print_Area" localSheetId="2">'表一 部门财务收支预算总表'!$A:$D</definedName>
    <definedName name="_xlnm.Print_Area" localSheetId="1">目录!$A$1:$A$20</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项目支出绩效目标表'!$1:$5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1">'表十 政府性基金预算支出预算表'!$1:$6</definedName>
    <definedName name="_xlnm.Print_Titles" localSheetId="13">'表十二 部门政府购买服务预算表'!$1:$7</definedName>
    <definedName name="_xlnm.Print_Titles" localSheetId="14">'表十三 州对下转移支付预算表'!$1:$6</definedName>
    <definedName name="_xlnm.Print_Titles" localSheetId="15">'表十四 州对下转移支付绩效目标表'!$1:$5</definedName>
    <definedName name="_xlnm.Print_Titles" localSheetId="16">'表十五 新增资产配置表'!$1:$6</definedName>
    <definedName name="_xlnm.Print_Titles" localSheetId="12">'表十一 部门政府采购预算表'!$1:$7</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<sst xmlns="http://schemas.openxmlformats.org/spreadsheetml/2006/main" count="10641" uniqueCount="1214">
  <si>
    <t>大理州州本级2023年部门预算公开表</t>
  </si>
  <si>
    <t>单 位 名 称：</t>
  </si>
  <si>
    <t>大理州教育体育局（本级）</t>
  </si>
  <si>
    <t>财务负责人 ：</t>
  </si>
  <si>
    <t xml:space="preserve">  朱永亚        </t>
  </si>
  <si>
    <t>经  办  人 ：</t>
  </si>
  <si>
    <t xml:space="preserve">  自贵昌        </t>
  </si>
  <si>
    <t>联 系 方 式：</t>
  </si>
  <si>
    <t xml:space="preserve">  0872-2319395  </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</si>
  <si>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</si>
  <si>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</si>
  <si>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</si>
  <si>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</si>
  <si>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</si>
  <si>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</si>
  <si>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</si>
  <si>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</si>
  <si>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</si>
  <si>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t>
  </si>
  <si>
    <t>表  十    政府性基金预算支出预算表</t>
  </si>
  <si>
    <t>表十一    部门政府采购预算表</t>
  </si>
  <si>
    <t>表十二    部门政府购买服务预算表</t>
  </si>
  <si>
    <t>表十三    州对下转移支付预算表</t>
  </si>
  <si>
    <t>表十四    州对下转移支付绩效目标表</t>
  </si>
  <si>
    <t>表十五    新增资产配置表</t>
  </si>
  <si>
    <t>表十六    上级补助项目支出预算表</t>
  </si>
  <si>
    <t>表十七    部门项目中期规划预算表</t>
  </si>
  <si>
    <t>单位:万元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</si>
  <si>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</si>
  <si>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</si>
  <si>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</si>
  <si>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</si>
  <si>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</si>
  <si>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</si>
  <si>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</si>
  <si>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</si>
  <si>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</si>
  <si>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</si>
  <si>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</si>
  <si>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</si>
  <si>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</si>
  <si>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</si>
  <si>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</si>
  <si>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</si>
  <si>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</si>
  <si>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</si>
  <si>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</si>
  <si>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</si>
  <si>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</si>
  <si>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</si>
  <si>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</si>
  <si>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（五）非同级财政拨款</t>
  </si>
  <si>
    <t>十、节能环保支出</t>
  </si>
  <si>
    <t>（六）其他收入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</si>
  <si>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</si>
  <si>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</si>
  <si>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</si>
  <si>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</si>
  <si>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</si>
  <si>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</si>
  <si>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</si>
  <si>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</si>
  <si>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</si>
  <si>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</si>
  <si>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</si>
  <si>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</si>
  <si>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</si>
  <si>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二十四、其他支出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</si>
  <si>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</si>
  <si>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</si>
  <si>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</si>
  <si>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</si>
  <si>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</si>
  <si>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</si>
  <si>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</si>
  <si>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</si>
  <si>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</si>
  <si>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</si>
  <si>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</si>
  <si>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</si>
  <si>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</si>
  <si>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</si>
  <si>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</si>
  <si>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</si>
  <si>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</si>
  <si>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</si>
  <si>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</si>
  <si>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</si>
  <si>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</si>
  <si>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</si>
  <si>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</si>
  <si>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</si>
  <si>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</si>
  <si>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t>
  </si>
  <si>
    <t>其他收入</t>
  </si>
  <si>
    <t>3=4+16</t>
  </si>
  <si>
    <t>4=5+…+9</t>
  </si>
  <si>
    <t>9=10+…+15</t>
  </si>
  <si>
    <t>16=17+…+21</t>
  </si>
  <si>
    <t>105001</t>
  </si>
  <si>
    <t>大理州教育体育局</t>
  </si>
  <si>
    <t/>
  </si>
  <si>
    <t>合     计</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</si>
  <si>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</si>
  <si>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</si>
  <si>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</si>
  <si>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</si>
  <si>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</si>
  <si>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</si>
  <si>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</si>
  <si>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</si>
  <si>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</si>
  <si>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</si>
  <si>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</si>
  <si>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非同级财政拨款资金</t>
  </si>
  <si>
    <t>其他收入资金</t>
  </si>
  <si>
    <t>3=5+19</t>
  </si>
  <si>
    <t>4=6+9+10+20+21+22</t>
  </si>
  <si>
    <t>5=6+9+10+11+12</t>
  </si>
  <si>
    <t>6=7+8</t>
  </si>
  <si>
    <t>12=13+…+18</t>
  </si>
  <si>
    <t>19=20+…+24</t>
  </si>
  <si>
    <t>205</t>
  </si>
  <si>
    <t>教育支出</t>
  </si>
  <si>
    <t>20501</t>
  </si>
  <si>
    <t xml:space="preserve">  教育管理事务</t>
  </si>
  <si>
    <t>2050101</t>
  </si>
  <si>
    <t xml:space="preserve">    行政运行</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</si>
  <si>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</si>
  <si>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</si>
  <si>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</si>
  <si>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</si>
  <si>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</si>
  <si>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</si>
  <si>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</si>
  <si>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</si>
  <si>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</si>
  <si>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</si>
  <si>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</si>
  <si>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</si>
  <si>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</si>
  <si>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</si>
  <si>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</si>
  <si>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 xml:space="preserve">  职业教育</t>
  </si>
  <si>
    <t>2050302</t>
  </si>
  <si>
    <t xml:space="preserve">    中等职业教育</t>
  </si>
  <si>
    <t xml:space="preserve">    高等职业教育</t>
  </si>
  <si>
    <t>2050399</t>
  </si>
  <si>
    <t xml:space="preserve">    其他职业教育支出</t>
  </si>
  <si>
    <t>20507</t>
  </si>
  <si>
    <t xml:space="preserve">  特殊教育</t>
  </si>
  <si>
    <t>2050701</t>
  </si>
  <si>
    <t xml:space="preserve">    特殊学校教育</t>
  </si>
  <si>
    <t>20599</t>
  </si>
  <si>
    <t xml:space="preserve">  其他教育支出</t>
  </si>
  <si>
    <t>2059999</t>
  </si>
  <si>
    <t xml:space="preserve">    其他教育支出</t>
  </si>
  <si>
    <t>207</t>
  </si>
  <si>
    <t>文化旅游体育与传媒支出</t>
  </si>
  <si>
    <t>20703</t>
  </si>
  <si>
    <t xml:space="preserve">  体育</t>
  </si>
  <si>
    <t>2070307</t>
  </si>
  <si>
    <t xml:space="preserve">    体育场馆</t>
  </si>
  <si>
    <t>2070399</t>
  </si>
  <si>
    <t xml:space="preserve">    其他体育支出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</si>
  <si>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</si>
  <si>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</si>
  <si>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</si>
  <si>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</si>
  <si>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</si>
  <si>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</si>
  <si>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</si>
  <si>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</si>
  <si>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20807</t>
  </si>
  <si>
    <t xml:space="preserve">  就业补助</t>
  </si>
  <si>
    <t xml:space="preserve">    其他就业补助支出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</si>
  <si>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</si>
  <si>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</si>
  <si>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</si>
  <si>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</si>
  <si>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</si>
  <si>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</si>
  <si>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</si>
  <si>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</si>
  <si>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</si>
  <si>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</si>
  <si>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</si>
  <si>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</si>
  <si>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</si>
  <si>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</si>
  <si>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</si>
  <si>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</si>
  <si>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</si>
  <si>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</si>
  <si>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</si>
  <si>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</si>
  <si>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229</t>
  </si>
  <si>
    <t>其他支出</t>
  </si>
  <si>
    <t>22960</t>
  </si>
  <si>
    <t xml:space="preserve">  彩票公益金安排的支出</t>
  </si>
  <si>
    <t>2296003</t>
  </si>
  <si>
    <t xml:space="preserve">    用于体育事业的彩票公益金支出</t>
  </si>
  <si>
    <t xml:space="preserve">    用于教育事业的彩票公益金支出</t>
  </si>
  <si>
    <t>230</t>
  </si>
  <si>
    <t>转移性支出</t>
  </si>
  <si>
    <t>23002</t>
  </si>
  <si>
    <t xml:space="preserve">  一般性转移支付</t>
  </si>
  <si>
    <t>2300245</t>
  </si>
  <si>
    <t xml:space="preserve">    教育共同财政事权转移支付支出</t>
  </si>
  <si>
    <t>合  计</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</si>
  <si>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</si>
  <si>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</si>
  <si>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</si>
  <si>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</si>
  <si>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</si>
  <si>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</si>
  <si>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</si>
  <si>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</si>
  <si>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</si>
  <si>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</si>
  <si>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</si>
  <si>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</si>
  <si>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</si>
  <si>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</si>
  <si>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</si>
  <si>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（二）政府性基金预算拨款</t>
  </si>
  <si>
    <t>（七）文化旅游体育与传媒支出</t>
  </si>
  <si>
    <t>（三）国有资本经营预算拨款</t>
  </si>
  <si>
    <t>（八）社会保障和就业支出</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</si>
  <si>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</si>
  <si>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</si>
  <si>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</si>
  <si>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</si>
  <si>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</si>
  <si>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</si>
  <si>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</si>
  <si>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</si>
  <si>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</si>
  <si>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</si>
  <si>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</si>
  <si>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</si>
  <si>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</si>
  <si>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</si>
  <si>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</si>
  <si>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（二十三）转移性支出</t>
  </si>
  <si>
    <t>（二十四）其他支出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</si>
  <si>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</si>
  <si>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</si>
  <si>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</si>
  <si>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</si>
  <si>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</si>
  <si>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</si>
  <si>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</si>
  <si>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</si>
  <si>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</si>
  <si>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</si>
  <si>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</si>
  <si>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</si>
  <si>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</si>
  <si>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</si>
  <si>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</si>
  <si>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</si>
  <si>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</si>
  <si>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</si>
  <si>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</si>
  <si>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</si>
  <si>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单位：万元，%</t>
  </si>
  <si>
    <t>2022年预算数</t>
  </si>
  <si>
    <t>本年预算比上年增减情况</t>
  </si>
  <si>
    <t>增减额</t>
  </si>
  <si>
    <t>增减幅度</t>
  </si>
  <si>
    <t>1.因公出国（境）费</t>
  </si>
  <si>
    <t>2.公务接待费</t>
  </si>
  <si>
    <t>3.公务用车购置及运行费</t>
  </si>
  <si>
    <t>0</t>
  </si>
  <si>
    <t>0%</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</si>
  <si>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</si>
  <si>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</si>
  <si>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二、“三公”经费增减变化原因说明：公务接待减少的主要原因是单位严格执行中央八项规定及大理州党政机关国内公务接待管理办法，厉行节约，公务接待费预算较上年减少。</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</si>
  <si>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</si>
  <si>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</si>
  <si>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</si>
  <si>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</si>
  <si>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</si>
  <si>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</si>
  <si>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</si>
  <si>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</si>
  <si>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</si>
  <si>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</si>
  <si>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</si>
  <si>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</si>
  <si>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</si>
  <si>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</si>
  <si>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</si>
  <si>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</si>
  <si>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8=9+26</t>
  </si>
  <si>
    <t>9=10+16+…+19</t>
  </si>
  <si>
    <t>10</t>
  </si>
  <si>
    <t>14</t>
  </si>
  <si>
    <t>15</t>
  </si>
  <si>
    <t>16</t>
  </si>
  <si>
    <t>17</t>
  </si>
  <si>
    <t>18</t>
  </si>
  <si>
    <t>19=20+…+25</t>
  </si>
  <si>
    <t>20</t>
  </si>
  <si>
    <t>21</t>
  </si>
  <si>
    <t>22</t>
  </si>
  <si>
    <t>23</t>
  </si>
  <si>
    <t>24</t>
  </si>
  <si>
    <t>25</t>
  </si>
  <si>
    <t>26=27+…+31</t>
  </si>
  <si>
    <t>27</t>
  </si>
  <si>
    <t>28</t>
  </si>
  <si>
    <t>29</t>
  </si>
  <si>
    <t>30</t>
  </si>
  <si>
    <t>31</t>
  </si>
  <si>
    <t>532900210000000019516</t>
  </si>
  <si>
    <t>行政人员支出工资</t>
  </si>
  <si>
    <t>行政运行</t>
  </si>
  <si>
    <t>30101</t>
  </si>
  <si>
    <t>基本工资</t>
  </si>
  <si>
    <t>30102</t>
  </si>
  <si>
    <t>津贴补贴</t>
  </si>
  <si>
    <t>30103</t>
  </si>
  <si>
    <t>奖金</t>
  </si>
  <si>
    <t>532900210000000019517</t>
  </si>
  <si>
    <t>事业人员支出工资</t>
  </si>
  <si>
    <t>30107</t>
  </si>
  <si>
    <t>绩效工资</t>
  </si>
  <si>
    <t>532900210000000019518</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</si>
  <si>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</si>
  <si>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</si>
  <si>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</si>
  <si>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</si>
  <si>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</si>
  <si>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</si>
  <si>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</si>
  <si>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</si>
  <si>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</si>
  <si>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</si>
  <si>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</si>
  <si>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</si>
  <si>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</si>
  <si>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532900210000000019519</t>
  </si>
  <si>
    <t>住房公积金</t>
  </si>
  <si>
    <t>30113</t>
  </si>
  <si>
    <t>532900210000000019523</t>
  </si>
  <si>
    <t>公车购置及运维费</t>
  </si>
  <si>
    <t>30231</t>
  </si>
  <si>
    <t>公务用车运行维护费</t>
  </si>
  <si>
    <t>532900210000000019524</t>
  </si>
  <si>
    <t>行政人员公务交通补贴</t>
  </si>
  <si>
    <t>30239</t>
  </si>
  <si>
    <t>其他交通费用</t>
  </si>
  <si>
    <t>532900210000000019526</t>
  </si>
  <si>
    <t>工会经费</t>
  </si>
  <si>
    <t>30228</t>
  </si>
  <si>
    <t>532900210000000019527</t>
  </si>
  <si>
    <t>其他公用支出</t>
  </si>
  <si>
    <t>30201</t>
  </si>
  <si>
    <t>办公费</t>
  </si>
  <si>
    <t>30215</t>
  </si>
  <si>
    <t>会议费</t>
  </si>
  <si>
    <t>30299</t>
  </si>
  <si>
    <t>其他商品和服务支出</t>
  </si>
  <si>
    <t>532900221100000671045</t>
  </si>
  <si>
    <t>公务接待费</t>
  </si>
  <si>
    <t>30217</t>
  </si>
  <si>
    <t>532900231100001232081</t>
  </si>
  <si>
    <t>住房补贴-行政</t>
  </si>
  <si>
    <t>532900231100001232084</t>
  </si>
  <si>
    <t>住房补贴-事业</t>
  </si>
  <si>
    <t>532900231100001232085</t>
  </si>
  <si>
    <t>离休费</t>
  </si>
  <si>
    <t>行政单位离退休</t>
  </si>
  <si>
    <t>30301</t>
  </si>
  <si>
    <t>532900231100001232108</t>
  </si>
  <si>
    <t>离休生活补助</t>
  </si>
  <si>
    <t>532900231100001502006</t>
  </si>
  <si>
    <t>事业人员参照公务员规范后绩效奖</t>
  </si>
  <si>
    <t>532900231100001502023</t>
  </si>
  <si>
    <t>公务员基础绩效奖</t>
  </si>
  <si>
    <t>532900231100001502024</t>
  </si>
  <si>
    <t>遗属补助</t>
  </si>
  <si>
    <t>死亡抚恤</t>
  </si>
  <si>
    <t>30305</t>
  </si>
  <si>
    <t>生活补助</t>
  </si>
  <si>
    <t>单位：万元</t>
  </si>
  <si>
    <t>项目分类</t>
  </si>
  <si>
    <t>项目单位</t>
  </si>
  <si>
    <t>经济科目编码</t>
  </si>
  <si>
    <t>经济科目名称</t>
  </si>
  <si>
    <t>其中：本次下达</t>
  </si>
  <si>
    <t>9=10+23</t>
  </si>
  <si>
    <t>10=11+13+…+16</t>
  </si>
  <si>
    <t>16=17+…+22</t>
  </si>
  <si>
    <t>23=24+…+28</t>
  </si>
  <si>
    <t>312 民生类</t>
  </si>
  <si>
    <t>532900210000000017830</t>
  </si>
  <si>
    <t>大型体育场馆免费低收费开放州级配套专项资金</t>
  </si>
  <si>
    <t>体育场馆</t>
  </si>
  <si>
    <t>313 事业发展类</t>
  </si>
  <si>
    <t>532900231100001212057</t>
  </si>
  <si>
    <t>校园安全及校园食堂明厨亮灶安全工程专项资金</t>
  </si>
  <si>
    <t>其他教育支出</t>
  </si>
  <si>
    <t>30216</t>
  </si>
  <si>
    <t>培训费</t>
  </si>
  <si>
    <t>532900231100001215794</t>
  </si>
  <si>
    <t>教育科研与培训专项经费</t>
  </si>
  <si>
    <t>532900231100001218403</t>
  </si>
  <si>
    <t>普通高中教育补短板以奖代补专项资金</t>
  </si>
  <si>
    <t>高中教育</t>
  </si>
  <si>
    <t>31001</t>
  </si>
  <si>
    <t>房屋建筑物购建</t>
  </si>
  <si>
    <t>323 事业发展类</t>
  </si>
  <si>
    <t>532900231100001219395</t>
  </si>
  <si>
    <t>义务教育阶段学校校舍维修改造（对下）补助资金</t>
  </si>
  <si>
    <t>教育共同财政事权转移支付支出</t>
  </si>
  <si>
    <t>39999</t>
  </si>
  <si>
    <t>322 民生类</t>
  </si>
  <si>
    <t>532900231100001221674</t>
  </si>
  <si>
    <t>普通高中学校生均公用经费州级（对下）补助资金</t>
  </si>
  <si>
    <t>532900231100001222681</t>
  </si>
  <si>
    <t>城乡义务教育学校公用经费州级补助资金</t>
  </si>
  <si>
    <t>小学教育</t>
  </si>
  <si>
    <t>初中教育</t>
  </si>
  <si>
    <t>特殊学校教育</t>
  </si>
  <si>
    <t>532900231100001223859</t>
  </si>
  <si>
    <t>义务教育学生营养改善计划州级补助资金</t>
  </si>
  <si>
    <t>30308</t>
  </si>
  <si>
    <t>助学金</t>
  </si>
  <si>
    <t>532900231100001229533</t>
  </si>
  <si>
    <t>职业教育提质培优行动专项资金</t>
  </si>
  <si>
    <t>其他职业教育支出</t>
  </si>
  <si>
    <t>532900231100001235262</t>
  </si>
  <si>
    <t>学前教育发展专项资金</t>
  </si>
  <si>
    <t>学前教育</t>
  </si>
  <si>
    <t>31006</t>
  </si>
  <si>
    <t>大型修缮</t>
  </si>
  <si>
    <t>532900231100001239240</t>
  </si>
  <si>
    <t>省级公费师范生培养计划州级（对下）补助资金</t>
  </si>
  <si>
    <t>311 专项业务类</t>
  </si>
  <si>
    <t>532900231100001240019</t>
  </si>
  <si>
    <t>中小学教师职称评审专项经费</t>
  </si>
  <si>
    <t>其他教育管理事务支出</t>
  </si>
  <si>
    <t>532900231100001240326</t>
  </si>
  <si>
    <t>教师节表扬奖励专项经费</t>
  </si>
  <si>
    <t>30309</t>
  </si>
  <si>
    <t>奖励金</t>
  </si>
  <si>
    <t>532900231100001241797</t>
  </si>
  <si>
    <t>地方优师教师定向培养计划州级（对下）补助资金</t>
  </si>
  <si>
    <t>532900231100001242722</t>
  </si>
  <si>
    <t>省管校用对口帮扶教师补助资金</t>
  </si>
  <si>
    <t>532900231100001246930</t>
  </si>
  <si>
    <t>教育收费执收成本补助资金</t>
  </si>
  <si>
    <t>532900231100001247246</t>
  </si>
  <si>
    <t>大理州直老体协活动补助经费</t>
  </si>
  <si>
    <t>其他体育支出</t>
  </si>
  <si>
    <t>532900231100001247253</t>
  </si>
  <si>
    <t>大理州老年人体育协会活动补助经费</t>
  </si>
  <si>
    <t>532900231100001259753</t>
  </si>
  <si>
    <t>义务教育家庭经济困难学生生活补助州级专项资金</t>
  </si>
  <si>
    <t>532900231100001260251</t>
  </si>
  <si>
    <t>普通高中国家助学金州级补助资金</t>
  </si>
  <si>
    <t>532900231100001260443</t>
  </si>
  <si>
    <t>普通高中家庭经济困难学生免学费州级补助资金</t>
  </si>
  <si>
    <t>532900231100001260763</t>
  </si>
  <si>
    <t>普通高中建档立卡家庭经济困难学生生活补助州级专项资金</t>
  </si>
  <si>
    <t>532900231100001260919</t>
  </si>
  <si>
    <t>中等职业教育国家助学金州级补助资金</t>
  </si>
  <si>
    <t>中等职业教育</t>
  </si>
  <si>
    <t>532900231100001261080</t>
  </si>
  <si>
    <t>中等职业教育免学费州级补助资金</t>
  </si>
  <si>
    <t>532900231100001261098</t>
  </si>
  <si>
    <t>职业教育东西协作行动计划州级交通和生活补助（对下）专项资金</t>
  </si>
  <si>
    <t>532900231100001261300</t>
  </si>
  <si>
    <t>生源地信用助学贷款州级风险补偿金专项资金</t>
  </si>
  <si>
    <t>532900231100001508221</t>
  </si>
  <si>
    <t>义务教育学生营养改善计划州级（对下）补助资金</t>
  </si>
  <si>
    <t>532900231100001509619</t>
  </si>
  <si>
    <t>城乡义务教育学校公用经费州级（对下）补助资金</t>
  </si>
  <si>
    <t>532900231100001509893</t>
  </si>
  <si>
    <t>义务教育阶段学校课后服务财政补助经费</t>
  </si>
  <si>
    <t>其他普通教育支出</t>
  </si>
  <si>
    <t>30226</t>
  </si>
  <si>
    <t>劳务费</t>
  </si>
  <si>
    <t>532900231100001510763</t>
  </si>
  <si>
    <t>中等职业教育免学费州级（对下）补助资金</t>
  </si>
  <si>
    <t>532900231100001511573</t>
  </si>
  <si>
    <t>中等职业教育国家助学金州级（对下）补助资金</t>
  </si>
  <si>
    <t>532900231100001511729</t>
  </si>
  <si>
    <t>普通高中国家助学金州级（对下）补助资金</t>
  </si>
  <si>
    <t>532900231100001511732</t>
  </si>
  <si>
    <t>普通高中家庭经济困难学生免学费州级（对下）补助资金</t>
  </si>
  <si>
    <t>532900231100001511736</t>
  </si>
  <si>
    <t>普通高中建档立卡家庭经济困难学生生活补助州级（对下）专项资金</t>
  </si>
  <si>
    <t>532900231100001511903</t>
  </si>
  <si>
    <t>义务教育家庭经济困难学生生活补助州级（对下）专项资金</t>
  </si>
  <si>
    <t>532900231100001511923</t>
  </si>
  <si>
    <t>学前教育家庭经济困难学生助学金州级（对下）补助资金</t>
  </si>
  <si>
    <t>532900231100001561744</t>
  </si>
  <si>
    <t>竞技体育专项资金</t>
  </si>
  <si>
    <t>用于体育事业的彩票公益金支出</t>
  </si>
  <si>
    <t>532900231100001561771</t>
  </si>
  <si>
    <t>竞技体育（对下）专项资金</t>
  </si>
  <si>
    <t>532900231100001561805</t>
  </si>
  <si>
    <t>学校体育专项资金</t>
  </si>
  <si>
    <t>532900231100001561836</t>
  </si>
  <si>
    <t>学校体育（对下）专项资金</t>
  </si>
  <si>
    <t>532900231100001561862</t>
  </si>
  <si>
    <t>体育产业（对下）专项资金</t>
  </si>
  <si>
    <t>532900231100001561870</t>
  </si>
  <si>
    <t>体育产业专项资金</t>
  </si>
  <si>
    <t>532900231100001561924</t>
  </si>
  <si>
    <t>体育基础设施建设（对下）专项资金</t>
  </si>
  <si>
    <t>532900231100001561926</t>
  </si>
  <si>
    <t>群众体育活动及组织建设专项资金</t>
  </si>
  <si>
    <t>532900231100001561928</t>
  </si>
  <si>
    <t>群众体育活动及组织建设（对下）专项资金</t>
  </si>
  <si>
    <t>532900231100001684131</t>
  </si>
  <si>
    <t>非财政拨款专项资金（省教育厅教学仪器装备中心拨2017至2018年度改薄项目教学仪器装备服务费）</t>
  </si>
  <si>
    <t>非财政拨款专项资金（国家开发银行拨生源地助学贷款工作经费）</t>
  </si>
  <si>
    <t>非财政拨款专项资金（州委宣传部拨入“行走的思政课”活动课题研究补助经费）</t>
  </si>
  <si>
    <t>非财政拨款专项资金（教育部考试中心汇入2022年中小学教师资格考试面试费）</t>
  </si>
  <si>
    <t>311专项业务类</t>
  </si>
  <si>
    <t>532900221100000271590</t>
  </si>
  <si>
    <t>教育收费成本专项资金</t>
  </si>
  <si>
    <t>532900210000000000851</t>
  </si>
  <si>
    <t>教育科研及培训专项经费</t>
  </si>
  <si>
    <t>312民生类</t>
  </si>
  <si>
    <t>532900210000000000288</t>
  </si>
  <si>
    <t>生源地信用助学贷款州级风险补偿专项资金</t>
  </si>
  <si>
    <t>高等职业教育</t>
  </si>
  <si>
    <t>532900221100001571620</t>
  </si>
  <si>
    <t>大理州2022年第二批创业担保贷款服务补助经费</t>
  </si>
  <si>
    <t>其他就业补助支出</t>
  </si>
  <si>
    <t>313事业发展类</t>
  </si>
  <si>
    <t>532900221100001077253</t>
  </si>
  <si>
    <t>1至7月体育彩票公益金（体育专项）州教体局专项资金</t>
  </si>
  <si>
    <t>532900221100000938971</t>
  </si>
  <si>
    <t>体彩公益金州教体局（全民健身）州级专项资金</t>
  </si>
  <si>
    <t>532900221100001025595</t>
  </si>
  <si>
    <t>中央集中彩票公益金（州本级）专项资金</t>
  </si>
  <si>
    <t>532900221100000937095</t>
  </si>
  <si>
    <t>州教体局体彩公益金项目结转（省对下）专项资金</t>
  </si>
  <si>
    <t>532900221100000935624</t>
  </si>
  <si>
    <t>州教体局彩票公益金（省对下）专项资金</t>
  </si>
  <si>
    <t>532900221100001077352</t>
  </si>
  <si>
    <t>1至7月体育彩票公益金（竞少）州教体局专项资金</t>
  </si>
  <si>
    <t>用于教育事业的彩票公益金支出</t>
  </si>
  <si>
    <t>单位名称、项目名称</t>
  </si>
  <si>
    <t>项目年度绩效目标</t>
  </si>
  <si>
    <t>一级指标</t>
  </si>
  <si>
    <t>二级指标</t>
  </si>
  <si>
    <t>三级指标</t>
  </si>
  <si>
    <t>指标性质</t>
  </si>
  <si>
    <t>指标值</t>
  </si>
  <si>
    <t>度量单位</t>
  </si>
  <si>
    <t>指标属性</t>
  </si>
  <si>
    <t>指标内容</t>
  </si>
  <si>
    <t xml:space="preserve">  学前教育家庭经济困难学生助学金州级（对下）补助资金</t>
  </si>
  <si>
    <t>2023年对学前教育家庭经济困难儿童进行资助，让当年入学的家庭经济困难幼儿享有接受学前教育的机会，实现当年提高学前三年儿童毛入园率目标。</t>
  </si>
  <si>
    <t>产出指标</t>
  </si>
  <si>
    <t>数量指标</t>
  </si>
  <si>
    <t>监测对象学生覆盖率</t>
  </si>
  <si>
    <t>=</t>
  </si>
  <si>
    <t>100</t>
  </si>
  <si>
    <t>%</t>
  </si>
  <si>
    <t>定量指标</t>
  </si>
  <si>
    <t>反映学生资助政策对乡村振兴的作用</t>
  </si>
  <si>
    <t>质量指标</t>
  </si>
  <si>
    <t>资助标准</t>
  </si>
  <si>
    <t>300</t>
  </si>
  <si>
    <t>元/人年</t>
  </si>
  <si>
    <t>反映学前教育家庭经济困难幼儿助学金资助标准</t>
  </si>
  <si>
    <t>时效指标</t>
  </si>
  <si>
    <t>补助资金当年到位率</t>
  </si>
  <si>
    <t>反映财政资金的到位程度</t>
  </si>
  <si>
    <t>效益指标</t>
  </si>
  <si>
    <t>社会效益指标</t>
  </si>
  <si>
    <t>补助对象政策的知晓度</t>
  </si>
  <si>
    <t>反映学前教育家庭经济困难幼儿助学金政策的宣传程度</t>
  </si>
  <si>
    <t>可持续影响指标</t>
  </si>
  <si>
    <t>学前教育资助年限</t>
  </si>
  <si>
    <t>&lt;=</t>
  </si>
  <si>
    <t>年</t>
  </si>
  <si>
    <t>反映学前教育资助年限</t>
  </si>
  <si>
    <t>满意度指标</t>
  </si>
  <si>
    <t>服务对象满意度指标</t>
  </si>
  <si>
    <t>受助幼儿和家长满意度</t>
  </si>
  <si>
    <t>&gt;=</t>
  </si>
  <si>
    <t>95</t>
  </si>
  <si>
    <t>反映资助政策的实施效果</t>
  </si>
  <si>
    <t xml:space="preserve">  普通高中国家助学金州级补助资金</t>
  </si>
  <si>
    <t>统筹安排中央补助资金和地方应分担资金，完善转移支付等制度，确保普通高中国家助学金政策落实到位；对普通高中家庭经济困难在校学生，尤其是建档立卡学生发放国家助学金，确保家庭经济困难学生就学权利。</t>
  </si>
  <si>
    <t>家庭经济困难学生人数达标率</t>
  </si>
  <si>
    <t>反映普通高中国家助学金的资助覆盖面</t>
  </si>
  <si>
    <t>监测对象学生覆盖比例</t>
  </si>
  <si>
    <t>一档人均资助标准</t>
  </si>
  <si>
    <t>2500</t>
  </si>
  <si>
    <t>反映普通高中国家一档助学金受助标准</t>
  </si>
  <si>
    <t>二档人均资助标准</t>
  </si>
  <si>
    <t>1500</t>
  </si>
  <si>
    <t>反映普通高中国家二档助学金受助标准</t>
  </si>
  <si>
    <t>反映普通高中国家助学金政策的宣传程度</t>
  </si>
  <si>
    <t>普通高中资助年限</t>
  </si>
  <si>
    <t>反映普通高中国家助学金资助年限</t>
  </si>
  <si>
    <t>受助学生和家长满意度</t>
  </si>
  <si>
    <t xml:space="preserve">  城乡义务教育学校公用经费州级（对下）补助资金</t>
  </si>
  <si>
    <t>按事业报表统计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特殊学校及送教上门残疾学生按6000元/生.年的标准补助。确保全州所有城乡义务教育学校公用经费补助资金能够有效保障学校正常运转，确保教师培训所需资金得到有效保障。</t>
  </si>
  <si>
    <t>小学阶段应补助人数</t>
  </si>
  <si>
    <t>236465</t>
  </si>
  <si>
    <t>人</t>
  </si>
  <si>
    <t>反映全州义务教育阶段学生人数</t>
  </si>
  <si>
    <t>初中阶段应补助人数</t>
  </si>
  <si>
    <t>115917</t>
  </si>
  <si>
    <t>寄宿生应补助人数</t>
  </si>
  <si>
    <t>138741</t>
  </si>
  <si>
    <t>特殊教育学生及送教上门残疾学生应补助人数</t>
  </si>
  <si>
    <t>2588</t>
  </si>
  <si>
    <t>不足100人校点应补助差额人数</t>
  </si>
  <si>
    <t>34171</t>
  </si>
  <si>
    <t>补助范围占在校学生数比例</t>
  </si>
  <si>
    <t>反映义务教育阶段生均公用经费全覆盖</t>
  </si>
  <si>
    <t>教师培训费占学校年度公用经费比例</t>
  </si>
  <si>
    <t>反映义务教育阶段教师培训费用占公用经费比重</t>
  </si>
  <si>
    <t>小学公用经费人均补助标准</t>
  </si>
  <si>
    <t>650</t>
  </si>
  <si>
    <t>反映义务教育阶段公用经费补助标准</t>
  </si>
  <si>
    <t>初中公用经费人均补助标准</t>
  </si>
  <si>
    <t>850</t>
  </si>
  <si>
    <t>寄宿生人均增加公用经费补助标准</t>
  </si>
  <si>
    <t>200</t>
  </si>
  <si>
    <t>特殊教育及送教上门残疾学生补助标准</t>
  </si>
  <si>
    <t>6000</t>
  </si>
  <si>
    <t>反映义务教育阶段公用经费资金到位情况</t>
  </si>
  <si>
    <t>九年义务教育巩固率</t>
  </si>
  <si>
    <t>93</t>
  </si>
  <si>
    <t>反映九年义务教育巩固率</t>
  </si>
  <si>
    <t>反映全州义务教育公用经费政策执行情况</t>
  </si>
  <si>
    <t>学生和家长满意度</t>
  </si>
  <si>
    <t>85</t>
  </si>
  <si>
    <t>反映受益对象满意度</t>
  </si>
  <si>
    <t xml:space="preserve">  学校体育专项资金</t>
  </si>
  <si>
    <t>举办学校足球、篮球、排球、啦啦操等体育活动，参加上级组织的学生体育比赛，改善体育场地设施条件。</t>
  </si>
  <si>
    <t>参赛人数</t>
  </si>
  <si>
    <t>2000</t>
  </si>
  <si>
    <t>人次</t>
  </si>
  <si>
    <t>反映参加比赛的人数</t>
  </si>
  <si>
    <t>参加省级比赛项目</t>
  </si>
  <si>
    <t>场</t>
  </si>
  <si>
    <t>反映参加省级比赛的项目数量</t>
  </si>
  <si>
    <t>举办州级青少年赛事</t>
  </si>
  <si>
    <t>反映举办州级青少年赛事的数量</t>
  </si>
  <si>
    <t>项目完成时效</t>
  </si>
  <si>
    <t>2023年12月31日</t>
  </si>
  <si>
    <t>年-月-日</t>
  </si>
  <si>
    <t>反映按计划推进体育项目完成的时限</t>
  </si>
  <si>
    <t>提高学生整体健康状况</t>
  </si>
  <si>
    <t>长期</t>
  </si>
  <si>
    <t>定性指标</t>
  </si>
  <si>
    <t>反映学生整体的健康状况</t>
  </si>
  <si>
    <t>提升学校体育发展水平</t>
  </si>
  <si>
    <t>反映学校体育的发展水平</t>
  </si>
  <si>
    <t>学生运动员、教练员</t>
  </si>
  <si>
    <t>反映运动员、教练员的满意度</t>
  </si>
  <si>
    <t xml:space="preserve">  体育产业专项资金</t>
  </si>
  <si>
    <t>参加2022年云南省体育产业大会暨招商大会，参加2023中国国际旅游交易会布展经费，编制大理州全域体育发展规划（2023-2030年），大理高原体育训练基地建设。</t>
  </si>
  <si>
    <t>参加体育产业展会</t>
  </si>
  <si>
    <t>次</t>
  </si>
  <si>
    <t>反映参加体育产业展会的次数</t>
  </si>
  <si>
    <t>编制体育规划</t>
  </si>
  <si>
    <t>个</t>
  </si>
  <si>
    <t>反映编制体育规划的数量</t>
  </si>
  <si>
    <t>推动高原训练基地建设</t>
  </si>
  <si>
    <t>反映高原训练基地建设的数量</t>
  </si>
  <si>
    <t>调整产业结构</t>
  </si>
  <si>
    <t>反映产业结构情况</t>
  </si>
  <si>
    <t>推动体育事业全面发展</t>
  </si>
  <si>
    <t>反映全州体育事业的发展情况</t>
  </si>
  <si>
    <t>参展对象，投资企业满意度</t>
  </si>
  <si>
    <t>参展对象，投资企业的满意度</t>
  </si>
  <si>
    <t xml:space="preserve">  普通高中建档立卡家庭经济困难学生生活补助州级专项资金</t>
  </si>
  <si>
    <t>为保障家庭经济困难学生接受普通高中教育的机会，2020年及以前入学并在校就读的普通高中学生继续享受生活费补助政策至普通高中相应学制年限终止。对于2021年及以后入学的学生，原普通高中建档立卡贫困家庭学生生活费补助对象调整为“三类”农村低收入家庭学生，过渡期内（2021-2025年），每学年评审一次确认当学年受助资格，不再执行“一次评审在校期间连续享受资助”的政策。</t>
  </si>
  <si>
    <t>符合资助条件学生覆盖率</t>
  </si>
  <si>
    <t>反映学生资助政策乡村振兴的作用</t>
  </si>
  <si>
    <t>补助资金及时发放率</t>
  </si>
  <si>
    <t>反映学校发放资助资金的及时程度</t>
  </si>
  <si>
    <t>反映生活补助资金发放的达标性</t>
  </si>
  <si>
    <t>反映普通高中学生资助政策的宣传程度</t>
  </si>
  <si>
    <t>反映普通高中学生资助年限</t>
  </si>
  <si>
    <t xml:space="preserve">  教育收费执收成本补助资金</t>
  </si>
  <si>
    <t>在州委州政府的正确领导、省招考院的关心指导、州教育体育局的坚强领导下，严格贯彻党的教育方针，落实立德树人根本任务，严守招生考试质量生命线，兜住教育公平底线，激发改革创新活力，圆满完成各项考试招生任务。紧紧围绕“以考生为本，为考生服务”的宗旨，平稳、顺利组织各项教育招生考试。同时严格执行政策规程、严格执行纪律禁令。详细包括严格根据教育部及我省相关规定审核考生考试资格，确保报名信息安全，报名各环节有条不紊；考试期间实现考前试卷安全保密，考中无大规模集体舞弊发生，考后无重大网络有害舆情，考试工作整体平稳有序；评卷过程达到零错误，评卷及复核过程均切实维护考试的公平公正和考生的合法权益；各考试招生录取完全实行公平、公正、公开，对招生单位提交的拟录取数据逐一进行政策审核、招生计划执行情况审核和招生录取信息公示公开等，严格按照教育厅、省招考院工作安排及时上报，确保招生工作科学规范、公开透明。平时认真细致接听家长及考生的咨询电话，热情接待每一位来访的考生及家长并为其耐心解答问题。</t>
  </si>
  <si>
    <t>组织各级各类考试项数</t>
  </si>
  <si>
    <t>项</t>
  </si>
  <si>
    <t>反映州级组织开展的各级各类考试项目数</t>
  </si>
  <si>
    <t>参与各级各类考试考生数</t>
  </si>
  <si>
    <t>万人次</t>
  </si>
  <si>
    <t>反映参与各级各类考试的考生数</t>
  </si>
  <si>
    <t>中职、五年制高职招生宣传资料覆盖率</t>
  </si>
  <si>
    <t>反映招生考试宣传力度</t>
  </si>
  <si>
    <t>普通高中招生计划宣传资料覆盖率</t>
  </si>
  <si>
    <t>普通高中招生计划完成率</t>
  </si>
  <si>
    <t>反映招生计划完成情况</t>
  </si>
  <si>
    <t>高中阶段升学率（录取率）</t>
  </si>
  <si>
    <t>反映高中阶段的升学情况</t>
  </si>
  <si>
    <t>高考录取率</t>
  </si>
  <si>
    <t>反映高考的录取情况</t>
  </si>
  <si>
    <t>各级各类考试试卷安全保密事故率</t>
  </si>
  <si>
    <t>反映各级各类考试的严密、公正、公平情况</t>
  </si>
  <si>
    <t>各级各类考试考生投诉率</t>
  </si>
  <si>
    <t>0.2</t>
  </si>
  <si>
    <t>考生及家长满意度</t>
  </si>
  <si>
    <t>90</t>
  </si>
  <si>
    <t>反映参与人员的满意度</t>
  </si>
  <si>
    <t xml:space="preserve">  普通高中家庭经济困难学生免学费州级补助资金</t>
  </si>
  <si>
    <t>落实普通高中学生资助政策，免除普通高中建档立卡家庭经济困难在校学生学费，确保建档立卡学生就学权利。</t>
  </si>
  <si>
    <t>符合受助条件学生覆盖率</t>
  </si>
  <si>
    <t>补助标准达标率</t>
  </si>
  <si>
    <t>反映学校免学费资金的达标性</t>
  </si>
  <si>
    <t>补助资金发放及时率</t>
  </si>
  <si>
    <t xml:space="preserve">  义务教育家庭经济困难学生生活补助州级（对下）专项资金</t>
  </si>
  <si>
    <t>巩固城乡义务教育经费保障机制，2023年对12县市城乡义务教育家庭困难学生提供生活补助，帮助家庭经济困难学生顺利就学，提升义务教育巩固率。</t>
  </si>
  <si>
    <t>小学寄宿学生补助标准</t>
  </si>
  <si>
    <t>1000</t>
  </si>
  <si>
    <t>反映义务教育家庭困难学生生活补助标准</t>
  </si>
  <si>
    <t>小学非寄宿学生补助标准</t>
  </si>
  <si>
    <t>500</t>
  </si>
  <si>
    <t>初中寄宿学生补助标准</t>
  </si>
  <si>
    <t>1250</t>
  </si>
  <si>
    <t>初中非寄宿学生补助标准</t>
  </si>
  <si>
    <t>625</t>
  </si>
  <si>
    <t>反映州级承担配套任务程度</t>
  </si>
  <si>
    <t>反映资金是否及时发放到困难学生手中</t>
  </si>
  <si>
    <t>反映学生资助政策对社会发展的作用</t>
  </si>
  <si>
    <t>反映学生资助政策的宣传力度</t>
  </si>
  <si>
    <t>反映学生资助政策的实施效果</t>
  </si>
  <si>
    <t xml:space="preserve">  生源地信用助学贷款州级风险补偿金专项资金</t>
  </si>
  <si>
    <t>2021年国家调整生源地信用助学贷款风险补偿金政策。按照《财政部 教育部 人民银行 银保监会关于进一步完善国家助学贷款政策的通知》（财教〔2021〕164号）精神，风险补偿金比例按当年贷款发生额的5%确定，贷款额度本专科提高为12000元，研究生提高为16000元。按照《云南省教育厅 云南省财政厅 中国银行业监督管理委员会云南监管局关于印发云南省生源地信用助学贷款实施办法的通知》（云教贷[2009]9号）规定：考入地方高校在本省就读的学生，其生源地信用助学贷款风险补偿金由中央与地方各负担50％。地方负担部分，由省、州、县 、高校按4：2：2：2的比例分担。省级正在协商确定风险补偿金分担比例，州教体局按原分担比例进行核算。</t>
  </si>
  <si>
    <t>贷款学生人数完成率</t>
  </si>
  <si>
    <t>反映应贷尽贷的原则</t>
  </si>
  <si>
    <t>资助对象政策符合性</t>
  </si>
  <si>
    <t>反映贷款对象条件的符合性</t>
  </si>
  <si>
    <t>贷款资金发放及时率</t>
  </si>
  <si>
    <t>反映金融机构放款效率</t>
  </si>
  <si>
    <t>缓解学生家庭经济困难</t>
  </si>
  <si>
    <t>反映政策的社会效益</t>
  </si>
  <si>
    <t>对社会、经济发展产生可持续影响</t>
  </si>
  <si>
    <t>反映政策对社会、经济产生的影响</t>
  </si>
  <si>
    <t>反映受众对政策的满意程度</t>
  </si>
  <si>
    <t xml:space="preserve">  校园安全及校园食堂明厨亮灶安全工程专项资金</t>
  </si>
  <si>
    <t>加强校园管理安全管理员进行集中培训，加大经费投入等，对全州校园安全管理人员、食堂管理人员及经营者进行安全知识培训。 全面完成全州学校一键式报警的安装及督查工作，完成省级下达的目标任务。加强州级学校的物防及部分边远山区学校配齐配强校园安保常用的设施设备。</t>
  </si>
  <si>
    <t>组织培训期数</t>
  </si>
  <si>
    <t>期</t>
  </si>
  <si>
    <t>反映组织培训的期数</t>
  </si>
  <si>
    <t>培训参加人次</t>
  </si>
  <si>
    <t>反映参加培训的人次</t>
  </si>
  <si>
    <t>培训人员合格率</t>
  </si>
  <si>
    <t>反映组织开展培训的质量。培训人员合格率=（合格的学员数量/培训总学员数量）*100%。</t>
  </si>
  <si>
    <t>培训出勤率</t>
  </si>
  <si>
    <t>反映组织开展培训中参训人员的出勤情况。培训出勤率=（实际出勤学员数量/参加培训学员数量）*100%。</t>
  </si>
  <si>
    <t>平安校园建设</t>
  </si>
  <si>
    <t>防范化解重大校园安全事件；深化平安大理建设；保障师生安全。</t>
  </si>
  <si>
    <t>反映防范化解重大校园安全事件的发生；深化平安大理建设；保障师生生命财产安全。</t>
  </si>
  <si>
    <t>参训人员满意度</t>
  </si>
  <si>
    <t>反映参训人员的满意度。</t>
  </si>
  <si>
    <t>反映学生和家长满意度的满意度。</t>
  </si>
  <si>
    <t xml:space="preserve">  中等职业教育国家助学金州级补助资金</t>
  </si>
  <si>
    <t>统筹安排中央补助资金和地方应分担资金，完善转移支付等制度，确保中等职业教育国家助学金落实到位。及时拨付资金，确保学校正常运转和助学金按时发放。健全中等职业学校经费预决算制度，加强资金的科学化精细化管理，确保资金使用规范、安全和有效。确保每一位符合条件的学生及时足额领取到国家助学金。</t>
  </si>
  <si>
    <t>受助学生覆盖率</t>
  </si>
  <si>
    <t>反映学生资助政策对象的覆盖程度</t>
  </si>
  <si>
    <t>资金到位足额率</t>
  </si>
  <si>
    <t>反映学生资助政策的实施及县级资金配套到位情况</t>
  </si>
  <si>
    <t>资助按标准发放</t>
  </si>
  <si>
    <t>补助标准</t>
  </si>
  <si>
    <t>中职学生就业率</t>
  </si>
  <si>
    <t>反映了学生资助政策对学生就业的帮助</t>
  </si>
  <si>
    <t>家庭经济贫困学生资金覆盖率</t>
  </si>
  <si>
    <t>反映学生资助政策对脱贫攻坚的作用</t>
  </si>
  <si>
    <t>政策发挥作用时间</t>
  </si>
  <si>
    <t>反映资助政策对学生长期帮助</t>
  </si>
  <si>
    <t>社会公众或服务对象满意度</t>
  </si>
  <si>
    <t xml:space="preserve">  义务教育家庭经济困难学生生活补助州级专项资金</t>
  </si>
  <si>
    <t>按照《云南省城乡义务教育阶段家庭经济困难学生生活补助资金管理办法的通知》（云财规〔2021〕6号）精神，义务教育阶段农村脱贫家庭学生、家庭经济困难残疾学生、农村低保家庭学生、农村特困救助供养学生等四类家庭经济困难的寄宿制、非寄宿制学生，以及义务教育阶段非四类的寄宿制家庭经济困难学生享受生活补助。义务教育家庭经济困难学生补助标准为:寄宿制家庭经济困难学生(含建档立卡等四类学生)小学1000元/生·学年，初中1250元/生·学年；非寄宿制建档立卡等四类家庭经济困难学生小学500元/生·学年，初中625元/生·学年。</t>
  </si>
  <si>
    <t>反映资助标准是否符合规定</t>
  </si>
  <si>
    <t>反映州、县级承担配套任务程度</t>
  </si>
  <si>
    <t xml:space="preserve">  地方优师教师定向培养计划州级（对下）补助资金</t>
  </si>
  <si>
    <t>根据《云南省教育等九部门关于实施优秀教师定向培养计划的通知》，地方优师专项培养费省级对大理州配套70%，其中州、县承担30%。2023年计划培养地方优师专项60人，每人每年9800元，4年州级需配套14.1120万元。</t>
  </si>
  <si>
    <t>培养人数</t>
  </si>
  <si>
    <t>60</t>
  </si>
  <si>
    <t>反映地方优师定向培养人数</t>
  </si>
  <si>
    <t>提高中小学教师专业化水平</t>
  </si>
  <si>
    <t>有效提高</t>
  </si>
  <si>
    <t>通过定向培养，不断提高中小学教师专业化水平</t>
  </si>
  <si>
    <t>资金到位率</t>
  </si>
  <si>
    <t>反映补助资金当年到位情况</t>
  </si>
  <si>
    <t>成本指标</t>
  </si>
  <si>
    <t>州级配套补助标准</t>
  </si>
  <si>
    <t>588</t>
  </si>
  <si>
    <t>地方优师专项培养费省级对大理州配套70%，其中州、县承担30%。每人每年9800×0.3×0.2=588元/人年。</t>
  </si>
  <si>
    <t>通过补充地方优师专项定向培养师范生，提高大理州中小学教师队伍素质，提升中小学教育教学质量，普惠所有就学家庭</t>
  </si>
  <si>
    <t>补充大理州紧缺学科专任教师，解决中小学优秀教师补充难的问题，提高教师专业化水平</t>
  </si>
  <si>
    <t>改善教师队伍结构，提高教师专业素质</t>
  </si>
  <si>
    <t>培养教师满意度</t>
  </si>
  <si>
    <t>反映培养教师满意度</t>
  </si>
  <si>
    <t xml:space="preserve">  职业教育提质培优行动专项资金</t>
  </si>
  <si>
    <t>2023年，全州继续支持30个优质专业建设。支持16个学科专业和学科带头人工作室建设。支持各学校开展“1+X“证书制度试点工作。举办全州职业学校职业技能和教学技能大赛。支持10个职业教育州级科研课题研究。</t>
  </si>
  <si>
    <t>建设州级优质（学校）专业</t>
  </si>
  <si>
    <t>建设10个优质专业，构建具有大理特色的职业教育骨干专业体系</t>
  </si>
  <si>
    <t>建设大理州专业（学科）带头人工作室</t>
  </si>
  <si>
    <t>按计划、分步骤建成一批覆盖骨干专业（群）、引领教育教学模式改革创新、推进人才培养质量持续提升的教师教学创新团队</t>
  </si>
  <si>
    <t>开展1+X证书试点工作</t>
  </si>
  <si>
    <t>通过设置一定比例的特聘岗位，畅通行业企业高层次技术技能人才从教渠道和解决学校急缺学科专业人才需求。</t>
  </si>
  <si>
    <t>举办全州职业技能大赛</t>
  </si>
  <si>
    <t>届</t>
  </si>
  <si>
    <t>通过举办大理州职业技能大赛和教育教学能力大赛，大力弘扬工匠精神，并以赛促建推进各学校专业建设。</t>
  </si>
  <si>
    <t>开展州级职业教育科研</t>
  </si>
  <si>
    <t>遴选10个州级职业教育科研课题，开展科研，形成可推广的科研成果，提高教师科研水平。</t>
  </si>
  <si>
    <t>州优质专业验收合格率</t>
  </si>
  <si>
    <t>根据州教体局、财政局联发的建设方案，优质专业建设资金在建设启动后下达50%，建设1年后进行中期考核评估，中期考核评估不合格的专业，终止立项，待验收合格后，下达剩余50%补助资金。</t>
  </si>
  <si>
    <t>州级以上教科研成果</t>
  </si>
  <si>
    <t>通过专业是建设，形成一批高质量、有特色的经验成果，以便推广应用。</t>
  </si>
  <si>
    <t>州级职业技能大赛和教学能力比赛参赛人数</t>
  </si>
  <si>
    <t>职业教育要覆盖全州绝大部分职业院校和骨干专业</t>
  </si>
  <si>
    <t>“1+”证书获证人数</t>
  </si>
  <si>
    <t>根据计划数，开展证书考证工作，并完成计划数</t>
  </si>
  <si>
    <t>职业学校毕业生就业率</t>
  </si>
  <si>
    <t>80</t>
  </si>
  <si>
    <t>通过提质培优行动，提升学校就业质量。</t>
  </si>
  <si>
    <t>反映学生和家长满意度</t>
  </si>
  <si>
    <t xml:space="preserve">  大理州老年人体育协会活动补助经费</t>
  </si>
  <si>
    <t>不断满足老年人日益增长的健身需求，立足新起点，着眼新发展，加强老年体育事业发展，真正做到使老年人老有所为、老有所乐，增进广大老年人的健康幸福，为建设美丽幸福新大理作出积极贡献。1、组织参加全国老年人体育比赛及培训费用3万元 ；2、组织参加全省老年人体育比赛及培训费用10万元；3、组织全州老年人“8.8”全民健身活动费用7万元；4、组织全州老年工作业务培训及全州各类老年人健身活动项目培训费15万元；5、购置部分体育器材及办公费用5万元。</t>
  </si>
  <si>
    <t>举办8.8全民健身日老年人活动</t>
  </si>
  <si>
    <t>反映举办或参与各类活动的次数</t>
  </si>
  <si>
    <t>组织老年人体育活动次数</t>
  </si>
  <si>
    <t>活动完成时间</t>
  </si>
  <si>
    <t>反映年度活动完成时限</t>
  </si>
  <si>
    <t>不断满足老年人日益增长的健身需求，增进广大老年人的健康幸福</t>
  </si>
  <si>
    <t>加强老年体育事业发展，真正做到使老年人老有所为、老有所乐，增进广大老年人的健康幸福</t>
  </si>
  <si>
    <t>参与活动老年人满意度</t>
  </si>
  <si>
    <t>反映参与活动老年人的满意度</t>
  </si>
  <si>
    <t xml:space="preserve">  教师节表扬奖励专项经费</t>
  </si>
  <si>
    <t>对50名乡村学校从教15年以上优秀教师进行表彰奖励；州级领导慰问15所州属、省属学校，每所学校慰问在职教师和离退休教师各1名；慰问2个县，每个县慰问1所乡村学校，每所学校各慰问在职教师和离退休教师各1名；召开教师节庆祝大会。</t>
  </si>
  <si>
    <t>乡村学校从教15年以上优秀教师数</t>
  </si>
  <si>
    <t>50</t>
  </si>
  <si>
    <t>反映经各学校推荐和县市教体局审核，征求同级纪检部门的意见，按程序进行公示后，表彰奖励50人，每人奖励2万元。</t>
  </si>
  <si>
    <t>慰问省属、州属学校数</t>
  </si>
  <si>
    <t>所</t>
  </si>
  <si>
    <t>走访慰问15所州属、省属学校，每所学校慰问2万元。</t>
  </si>
  <si>
    <t>慰问县乡村学校</t>
  </si>
  <si>
    <t>走访慰问2所县乡村学校，每所学校慰问2万元。</t>
  </si>
  <si>
    <t>慰问离退休、在职干部人数</t>
  </si>
  <si>
    <t>36</t>
  </si>
  <si>
    <t>反映慰问15所州属、省属学校和2所县乡村学校在职、离退休教师各1名，州教育体育局离退休干部2名，每人2000元。</t>
  </si>
  <si>
    <t>参加教育工作会议人数</t>
  </si>
  <si>
    <t>150</t>
  </si>
  <si>
    <t>反映参会人数</t>
  </si>
  <si>
    <t>大力弘扬尊师重教的良好社会风尚，进一步增强广大教师和教育工作者教书育人的责任感、使命感、荣誉感和自豪感</t>
  </si>
  <si>
    <t>推动形成优秀人才争相从教、教师人人尽展其才、好老师不断涌现的良好局面</t>
  </si>
  <si>
    <t>教师满意度</t>
  </si>
  <si>
    <t>反映教师对表彰奖励的满意度</t>
  </si>
  <si>
    <t xml:space="preserve">  普通高中家庭经济困难学生免学费州级（对下）补助资金</t>
  </si>
  <si>
    <t>落实普通高中学生资助政策，2023年免除各县市普通高中原建档立卡等家庭经济困难在校学生学费，确保其就学权利。</t>
  </si>
  <si>
    <t xml:space="preserve">  竞技体育（对下）专项资金</t>
  </si>
  <si>
    <t>支持后备人才基地建设，支持各项目运动队正常开展训练和参赛，扶持县级体校开展业余训练，举办和参加州级、省级青少年体育比赛。</t>
  </si>
  <si>
    <t>400</t>
  </si>
  <si>
    <t>反映体育项目完成的时限</t>
  </si>
  <si>
    <t>培养体育优秀人才</t>
  </si>
  <si>
    <t>反映体育优秀人才的培养情况</t>
  </si>
  <si>
    <t>提升大理州竞技体育综合竞争力</t>
  </si>
  <si>
    <t>反映大理州竞技体育的综合竞争力</t>
  </si>
  <si>
    <t>运动员、教练员满意度</t>
  </si>
  <si>
    <t xml:space="preserve">  义务教育学生营养改善计划州级补助资金</t>
  </si>
  <si>
    <t>1.保障地方试点县营养改善计划受益学生膳食补助达到生均1000元标准；
2.推进全州义务教育学生营养改善计划运行运转，添置必要的食堂设施设备需求；
3.推进营养改善计划食堂信息化管理。</t>
  </si>
  <si>
    <t>义务教育阶段补助人数</t>
  </si>
  <si>
    <t>1318</t>
  </si>
  <si>
    <t>反映大理州省级试点县享受营养改善计划学生人数</t>
  </si>
  <si>
    <t>建档立卡学生覆盖率</t>
  </si>
  <si>
    <t>反映扶贫支持率</t>
  </si>
  <si>
    <t>改善义务教育学生营养状况</t>
  </si>
  <si>
    <t>有效改善</t>
  </si>
  <si>
    <t>反映实施营养改善计划对学生膳食健康等指标的反映情况</t>
  </si>
  <si>
    <t>人均补助标准</t>
  </si>
  <si>
    <t>反映营养改善计划膳食补助标准</t>
  </si>
  <si>
    <t>反映营养改善计划资金到位情况</t>
  </si>
  <si>
    <t>反映营养改善计划对九年义务教育巩固率的作用</t>
  </si>
  <si>
    <t>补助对象政策知晓度</t>
  </si>
  <si>
    <t>反映营养改善计划宣传和普及程度</t>
  </si>
  <si>
    <t xml:space="preserve">  竞技体育专项资金</t>
  </si>
  <si>
    <t>顺利举办全州青少年中长跑比赛等赛事、参加省级年度锦标赛、冠军赛，支持后备人才基地建设，支持各项目运动队正常开展训练和参赛。</t>
  </si>
  <si>
    <t>1700</t>
  </si>
  <si>
    <t>反映竞技体育项目完成的时限</t>
  </si>
  <si>
    <t xml:space="preserve">  中小学教师职称评审专项经费</t>
  </si>
  <si>
    <t>对符合条件的教师进行高级职称评审，发挥职称的导向和激励作用，提高教师队伍整体素质，办人民满意教育。</t>
  </si>
  <si>
    <t>申报高级教师人数</t>
  </si>
  <si>
    <t>反映符合申报高级教师人数</t>
  </si>
  <si>
    <t>申报正高级教师人数</t>
  </si>
  <si>
    <t>反映符合申报正高级教师人数</t>
  </si>
  <si>
    <t>工作程序规范化和准确率</t>
  </si>
  <si>
    <t>严格按照职称申报条件和工作流程开展教师职称推荐、申报和评审工作。</t>
  </si>
  <si>
    <t>完成评审工作时间</t>
  </si>
  <si>
    <t>2023年10月底前</t>
  </si>
  <si>
    <t>按人社部门通知要求，在规定时间内完成评审工作。</t>
  </si>
  <si>
    <t>评审通过率</t>
  </si>
  <si>
    <t>反映通过教师职称评审的导向、激励作用，促进教师队伍建设。</t>
  </si>
  <si>
    <t>反映教师对职称评审工作的满意程度。</t>
  </si>
  <si>
    <t xml:space="preserve">  群众体育活动及组织建设专项资金</t>
  </si>
  <si>
    <t>如期、顺利举办2023年群众体育活动。</t>
  </si>
  <si>
    <t>5000</t>
  </si>
  <si>
    <t>反映参与赛事活动的人数</t>
  </si>
  <si>
    <t>反映按计划推进项目完成的时限</t>
  </si>
  <si>
    <t>促进当地全民健身事业发展</t>
  </si>
  <si>
    <t>反映当地全民健身事业的发展情况</t>
  </si>
  <si>
    <t>参与对象满意度</t>
  </si>
  <si>
    <t>反映参与对象的满意度</t>
  </si>
  <si>
    <t xml:space="preserve">  义务教育阶段学校课后服务财政补助经费</t>
  </si>
  <si>
    <t>通过了对州属公办义务教育学校课后服务活动进行资金补助，提高教师参与积极性，提升课后服务开展水平，减轻学生作业负担，提升学生和家长满意度。</t>
  </si>
  <si>
    <t>州属公办义务教育学校数</t>
  </si>
  <si>
    <t>反映课后服务财政补助经费的学校数，
即：下关一中初中部和州实验小学。</t>
  </si>
  <si>
    <t>参加课后服务学生数</t>
  </si>
  <si>
    <t>3468</t>
  </si>
  <si>
    <t>反映参加课后服务的学生数</t>
  </si>
  <si>
    <t>课后服务活动任务完成率</t>
  </si>
  <si>
    <t>反映州属义务教育阶段学校课后服务活动的完成情况</t>
  </si>
  <si>
    <t>推进“双减”工作，切实减轻学生作业负担，促进学生全面发展。</t>
  </si>
  <si>
    <t>反映课后服务活动分两个阶段进行，一是学生学习辅导，二是开展音体美等兴趣活动。</t>
  </si>
  <si>
    <t>与家长接送学生的时间相衔接</t>
  </si>
  <si>
    <t>有效衔接</t>
  </si>
  <si>
    <t>学校通过开展课后服务活动，与家长正常上下班时间衔接，有利于接送学生上下学。</t>
  </si>
  <si>
    <t>反映服务对象对课后服务活动的满意度</t>
  </si>
  <si>
    <t xml:space="preserve">  义务教育学生营养改善计划州级（对下）补助资金</t>
  </si>
  <si>
    <t>53124</t>
  </si>
  <si>
    <t>义务教育学生健康状况</t>
  </si>
  <si>
    <t>反映大理州义务教育营养改善计划试试对学生健康状况体现</t>
  </si>
  <si>
    <t xml:space="preserve">  中等职业教育国家助学金州级（对下）补助资金</t>
  </si>
  <si>
    <t>资金发放及时率</t>
  </si>
  <si>
    <t>反映学生资助政策实施的时效性</t>
  </si>
  <si>
    <t xml:space="preserve">  教育科研与培训专项经费</t>
  </si>
  <si>
    <t>通过培训，使参训教师、校长在教育理论、学科知识、教育教学能力、科研能力、教育管理等方面有较大提高，全面提升中小学教师、校长实施素质教育的能力和水平，全面提升学校的管理水平、办学水平。</t>
  </si>
  <si>
    <t>反映预算部门组织开展校长、教师培训的期数。</t>
  </si>
  <si>
    <t>2400</t>
  </si>
  <si>
    <t>反映预算部门组织开展校长、教师培训的人次。</t>
  </si>
  <si>
    <t>98</t>
  </si>
  <si>
    <t>反映预算部门组织开展各类培训的质量。培训人员合格率=（合格的学员数量/培训总学员数量）*100%。</t>
  </si>
  <si>
    <t>反映预算部门组织开展各类培训中参训人员的出勤情况。培训出勤率=（实际出勤学员数量/参加培训学员数量）*100%。</t>
  </si>
  <si>
    <t>参训率</t>
  </si>
  <si>
    <t>反映预算部门组织开展各类培训中预计参训情况。参训率=（年参训人数/应参训人数）*100%。</t>
  </si>
  <si>
    <t>人均培训标准</t>
  </si>
  <si>
    <t>420</t>
  </si>
  <si>
    <t>元/人</t>
  </si>
  <si>
    <t>反映预算部门组织开展各类培训中除师资费以外的人均培训费控制情况。</t>
  </si>
  <si>
    <t>培训师资费标准</t>
  </si>
  <si>
    <t>4000</t>
  </si>
  <si>
    <t>反映预算部门组织开展各类培训中平均师资费用控制情况。</t>
  </si>
  <si>
    <t>把立德树人作为教育的根本任务,培养德智体美全面发展的社会主义建设者和接班人</t>
  </si>
  <si>
    <t>反映可持续性情况</t>
  </si>
  <si>
    <t>反映参训人员对培训内容、讲师授课、课程设置和培训效果等的满意度。
参训人员满意度=（对培训整体满意的参训人数/参训总人数）*100%</t>
  </si>
  <si>
    <t xml:space="preserve">  大理州直老体协活动补助经费</t>
  </si>
  <si>
    <t>组织好州老年体协日常体育活动，积极参加省、州组织的各项赛事活动，认真组织参加每年的全国全民健身日大型活动。在加强自身建设基础上，加强对团体会员单位组织建设的指导。</t>
  </si>
  <si>
    <t>反映组织开展老年人活动的次数</t>
  </si>
  <si>
    <t>参与老年人体育活动人次</t>
  </si>
  <si>
    <t>反映老年人参与活动的人次</t>
  </si>
  <si>
    <t>反映组织活动完成时限</t>
  </si>
  <si>
    <t>不断满足老年人日益增长的身心健康需求</t>
  </si>
  <si>
    <t xml:space="preserve">  大型体育场馆免费低收费开放州级配套专项资金</t>
  </si>
  <si>
    <t>为充分体现体育场馆“体育为民、场馆惠民”的宗旨，在打开场地接收群众锻炼的基础上，还为群众提供专业技术技能指导，并开展系列公益赛事和系列公益培训活动。</t>
  </si>
  <si>
    <t>低免开放受益人数</t>
  </si>
  <si>
    <t>40</t>
  </si>
  <si>
    <t>反映低免开放体育场馆的受益人数</t>
  </si>
  <si>
    <t>资金及时下达率</t>
  </si>
  <si>
    <t>100%</t>
  </si>
  <si>
    <t>反映资金及时下达的情况</t>
  </si>
  <si>
    <t>满足广大人民群众的体育文化需求</t>
  </si>
  <si>
    <t>反映坚持体育为人民服务、为社会主义现代化建设服务的方针，以满足广大人民群众日益增长的体育文化需求</t>
  </si>
  <si>
    <t>参与群众满意度</t>
  </si>
  <si>
    <t>反映参与群众的满意度</t>
  </si>
  <si>
    <t xml:space="preserve">  体育基础设施建设（对下）专项资金</t>
  </si>
  <si>
    <t>如期完成体育基础设施建设。</t>
  </si>
  <si>
    <t>体育基础设施建设数量</t>
  </si>
  <si>
    <t>反映体育基础设施建设的数量</t>
  </si>
  <si>
    <t>反映当地全民健身事业发展情况</t>
  </si>
  <si>
    <t xml:space="preserve">  普通高中国家助学金州级（对下）补助资金</t>
  </si>
  <si>
    <t>统筹安排2023年中央补助资金和地方应分担资金，完善转移支付等制度，确保普通高中国家助学金政策落实到位；对普通高中家庭经济困难在校学生，尤其是三类对象学生发放国家助学金，确保家庭经济困难学生就学权利。</t>
  </si>
  <si>
    <t xml:space="preserve">  普通高中建档立卡家庭经济困难学生生活补助州级（对下）专项资金</t>
  </si>
  <si>
    <t>生活费人均资助标准</t>
  </si>
  <si>
    <t xml:space="preserve">  省管校用对口帮扶教师补助资金</t>
  </si>
  <si>
    <t>根据《云南省教育厅等六部门关于印发建立教师“省管校用”对口帮扶机制实施方案的通知》，帮扶教师按规定享受受帮扶学校所在地相应的艰苦边远地区津贴。大理州内南涧县属于二类区，八至十级专技岗享受艰边津贴380元/月·人，五级至七级专技岗享受艰边津贴440元/月·人；怒江州泸水市属于三类区，八至十级专技岗享受艰边津贴615元/月·人，五级至七级专技岗享受艰边津贴710元/月·人；怒江州贡山县属于四类区，八至十级专技岗享受艰边津贴1100元/月·人，五级至七级专技岗享受艰边津贴1280元/月·人。</t>
  </si>
  <si>
    <t>选派“组团式”帮扶教师数</t>
  </si>
  <si>
    <t>共选派17名教师进行“组团式”帮扶，其中5名到南涧县一中，6名到怒江州贡山独龙族怒族自治县第一中学，6名到怒江州泸水市第一中学进行帮扶。</t>
  </si>
  <si>
    <t>补助资金到位率</t>
  </si>
  <si>
    <t>反映当年补助资金到位情况</t>
  </si>
  <si>
    <t>380</t>
  </si>
  <si>
    <t>元/人*月</t>
  </si>
  <si>
    <t>反映补助标准。怒江州泸水市：八至十级有2人，615×12×2=14760元；五至七级有4人，710×12×4=34080元。   怒江州贡山县：八至十级有4人，1100×12×4=52800元；五至七级有2人，1280×12×2=30720元。南涧县：八至十级有4人，380×12×4=18240元；五至七级有1人，440×12×1=5280元。</t>
  </si>
  <si>
    <t>加强人才队伍建设，全面提升受帮扶学校管理水平</t>
  </si>
  <si>
    <t>反映通过示范课、精品课和听课评课等方式建立高效、有效的校本研修机制，发挥示范引领作用。</t>
  </si>
  <si>
    <t>受帮扶学校满意度</t>
  </si>
  <si>
    <t>反映受帮扶学校满意度</t>
  </si>
  <si>
    <t xml:space="preserve">  省级公费师范生培养计划州级（对下）补助资金</t>
  </si>
  <si>
    <t>2021年起，根据《云南省教育厅办公室关于征集2021年省级公费师范生培养需求的通知》，全省公费师范培养费省级对大理州配套70%，州、县承担30%。2023年计划省级公费师范生10人，每人每年9800元，4年州级需配套2.352万元。</t>
  </si>
  <si>
    <t>2023年云南省省级公费师范生培养10人</t>
  </si>
  <si>
    <t>定向师范生就业率</t>
  </si>
  <si>
    <t>通过定向师范生招录，解决乡村学校人才留不住问题</t>
  </si>
  <si>
    <t>年内资金到位率</t>
  </si>
  <si>
    <t>反映项目资金到位率</t>
  </si>
  <si>
    <t>省级公费师范生专项培养费省级对大理州配套70%，州、县承担30%。2023年计划培养省级公费师范生10人，每人每年9800×0.3×0.2=588元/年/人。</t>
  </si>
  <si>
    <t>改善教师队伍结构，提高教师素质</t>
  </si>
  <si>
    <t>补充大理州紧缺学科专任教师，解决乡村学校人才留住难的问题，提高教师专业化水平</t>
  </si>
  <si>
    <t>受益对象满意度</t>
  </si>
  <si>
    <t xml:space="preserve">  学校体育（对下）专项资金</t>
  </si>
  <si>
    <t>举办县市和学校足球、篮球、排球、啦啦操等体育活动，参加上级组织的学生体育比赛，改善体育场地设施条件。</t>
  </si>
  <si>
    <t>3000</t>
  </si>
  <si>
    <t>学生运动员、教练员满意度</t>
  </si>
  <si>
    <t xml:space="preserve">  义务教育阶段学校校舍维修改造（对下）补助资金</t>
  </si>
  <si>
    <t>全面消除城镇大班额，继续补齐两类学校短板，加强两类学校信息化建设。</t>
  </si>
  <si>
    <t>累计完成校舍建筑面积</t>
  </si>
  <si>
    <t>60000</t>
  </si>
  <si>
    <t>平方米</t>
  </si>
  <si>
    <t>反映目标年累计完成校舍维修改造面积</t>
  </si>
  <si>
    <t>累计完成运动场面积</t>
  </si>
  <si>
    <t>100000</t>
  </si>
  <si>
    <t>反映目标年累计完成运动场维修改造面积</t>
  </si>
  <si>
    <t>校舍建设验收合格率</t>
  </si>
  <si>
    <t>反映校舍及运动场建设完成后是否符合省定标准</t>
  </si>
  <si>
    <t>当年资金到位率</t>
  </si>
  <si>
    <t>反映当年资金到位情况</t>
  </si>
  <si>
    <t>反映政策普及及宣传情况</t>
  </si>
  <si>
    <t xml:space="preserve">  普通高中学校生均公用经费州级（对下）补助资金</t>
  </si>
  <si>
    <t>普通高中生均公用经费州级配套，维持普通高中日常正常运转。加快普及高中教育进程，促进高中教育发展。</t>
  </si>
  <si>
    <t>补助学生人数</t>
  </si>
  <si>
    <t>57364</t>
  </si>
  <si>
    <t>反映本年度公办普通高中在校学生人数</t>
  </si>
  <si>
    <t>公办普通高中在校学生公用经费覆盖率</t>
  </si>
  <si>
    <t>反映全州公办普通高中生均公用经费州级资金下达情况</t>
  </si>
  <si>
    <t>教师培训费占学校年度公用经费总额的比例</t>
  </si>
  <si>
    <t>反映全州普通高中教师培训经费情况</t>
  </si>
  <si>
    <t>反映资金下达时间</t>
  </si>
  <si>
    <t>公用经费资金补助标准达标率</t>
  </si>
  <si>
    <t>反映公办普通高中生均公用经费是否达到省定标准</t>
  </si>
  <si>
    <t>学生及家长满意度</t>
  </si>
  <si>
    <t>反映普通高中公用经费的社会满意程度</t>
  </si>
  <si>
    <t xml:space="preserve">  群众体育活动及组织建设（对下）专项资金</t>
  </si>
  <si>
    <t>开展赛事活动数量</t>
  </si>
  <si>
    <t>反映开展赛事活动的数量</t>
  </si>
  <si>
    <t xml:space="preserve">  学前教育发展专项资金</t>
  </si>
  <si>
    <t>学前三年毛入园率达93%，改善公办幼儿园办园条件，增加优质学前教育（省一级示范幼儿园）资源总量，提升园长和骨干教师综合素质，加大对口帮扶薄弱幼儿园力度，缩小幼儿园之间的发展差距。</t>
  </si>
  <si>
    <t>省一级示范幼儿园创建数量</t>
  </si>
  <si>
    <t>反映创建省一级示范幼儿园的数量</t>
  </si>
  <si>
    <t>名园工作室工作经费奖补</t>
  </si>
  <si>
    <t>反映奖补的名园工作室数量</t>
  </si>
  <si>
    <t>改善公办幼儿园办园条件</t>
  </si>
  <si>
    <t>改善办园条件的公办幼儿园数量</t>
  </si>
  <si>
    <t>年内项目完成率</t>
  </si>
  <si>
    <t>反映学前教育项目年内完成情况</t>
  </si>
  <si>
    <t>优质学前教育资源</t>
  </si>
  <si>
    <t>现有数量</t>
  </si>
  <si>
    <t>反映优质学前教育资源变化情况</t>
  </si>
  <si>
    <t>幼儿园保教质量</t>
  </si>
  <si>
    <t>不继提升</t>
  </si>
  <si>
    <t>反映幼儿园保教质量情况</t>
  </si>
  <si>
    <t>三年毛入园率</t>
  </si>
  <si>
    <t>反映学前教育发展情况</t>
  </si>
  <si>
    <t>全州学前教育可持续发展</t>
  </si>
  <si>
    <t>反映学前教育可持续发展情况</t>
  </si>
  <si>
    <t>师生、家长满意度</t>
  </si>
  <si>
    <t xml:space="preserve">  中等职业教育免学费州级补助资金</t>
  </si>
  <si>
    <t>统筹安排中央补助资金和地方应分担资金，完善转移支付制度，确保中等职业教育免学费补助资金落实到位。及时拨付资金，确保学校正常运转和按时退还学费。健全中等职业学校经费预算决算制度，加强资金的科学化精细化管理，确保资金使用规范、安全和有效。确保每一位符合条件的学生都能享受免学费。</t>
  </si>
  <si>
    <t>免学费人数覆盖率</t>
  </si>
  <si>
    <t>学生学业完成率</t>
  </si>
  <si>
    <t>反映资助政策对学生学业的帮助</t>
  </si>
  <si>
    <t>免学费按标准发放</t>
  </si>
  <si>
    <t>资金拨付发放及时率</t>
  </si>
  <si>
    <t>扩大中职教育规模</t>
  </si>
  <si>
    <t>教育发展可持续性</t>
  </si>
  <si>
    <t>反映资助政策对教育事业的长期性影响</t>
  </si>
  <si>
    <t xml:space="preserve">  体育产业（对下）专项资金</t>
  </si>
  <si>
    <t>推动祥云县青海湖高原体育训练基地、巍山县小鸡足高原体育训练基地建设。</t>
  </si>
  <si>
    <t>反映建设高原训练基地的数量</t>
  </si>
  <si>
    <t>投资企业满意度</t>
  </si>
  <si>
    <t>反映投资企业的满意度</t>
  </si>
  <si>
    <t xml:space="preserve">  普通高中教育补短板以奖代补专项资金</t>
  </si>
  <si>
    <t>重点支持州属普通高中高考综合改革补短板项目。</t>
  </si>
  <si>
    <t>提升改造学校</t>
  </si>
  <si>
    <t>反映提升改造学校的数量</t>
  </si>
  <si>
    <t>项目提升改造、设备购置完成时间</t>
  </si>
  <si>
    <t>2022年12月31日</t>
  </si>
  <si>
    <t>反映项目完成的时间</t>
  </si>
  <si>
    <t>全面贯彻党的教育方针，落实立德树人根本任务，遵循人才培养和选拔规律，以有利于促进学生全面健康发展，积极稳妥推进我州高考综合改革，办好人民满意的教育。</t>
  </si>
  <si>
    <t>反映项目社会效益</t>
  </si>
  <si>
    <t>建立科学有序的选科和选课指导体系，不断提升教育教学质量，推进普通高中多样化特色化发展，促进学生全面而有个性地发展。</t>
  </si>
  <si>
    <t>反映项目可持续影响</t>
  </si>
  <si>
    <t>在校学生满意度</t>
  </si>
  <si>
    <t>反映受益人群满意度</t>
  </si>
  <si>
    <t xml:space="preserve">  职业教育东西协作行动计划州级交通和生活补助（对下）专项资金</t>
  </si>
  <si>
    <t>对接受沪滇协作到江苏、上海接受全日制中等职业学历教育，具有正式学籍的一二三年级监测对象学生，州财政给予每生每学年2000的生活补贴，保证在江苏、上海就读的大理籍学生学习和生活，确保家庭经济困难学生的就学权利。</t>
  </si>
  <si>
    <t>资助人数</t>
  </si>
  <si>
    <t>536</t>
  </si>
  <si>
    <t>反映符合资助条件的学生人数</t>
  </si>
  <si>
    <t>资助对象覆盖率</t>
  </si>
  <si>
    <t>反映资助对象条件符合性</t>
  </si>
  <si>
    <t>人均资助标准</t>
  </si>
  <si>
    <t>反映受助学生资助标准情况。</t>
  </si>
  <si>
    <t>反映预算年度内资金是否及时到位。</t>
  </si>
  <si>
    <t>受益地区人群对政策执行知晓的程度，对执行过程的认可程度。根据对目标人群调查了解政策知晓的程度。</t>
  </si>
  <si>
    <t>职业高中资助年限</t>
  </si>
  <si>
    <t>反映资助政策覆盖时间。</t>
  </si>
  <si>
    <t>反映受助学生和家长满意度</t>
  </si>
  <si>
    <t xml:space="preserve">  中等职业教育免学费州级（对下）补助资金</t>
  </si>
  <si>
    <t>统筹安排2023年度中央补助资金和地方应分担资金，完善转移支付制度，确保中等职业教育免学费补助资金落实到位。及时拨付资金，确保学校正常运转。健全中等职业学校经费预算决算制度，加强资金的科学化精细化管理，确保资金使用规范、安全和有效。确保每一位符合条件的学生都能享受免学费。</t>
  </si>
  <si>
    <t>学费按标准发放率</t>
  </si>
  <si>
    <t>家庭经济贫困学生覆盖率</t>
  </si>
  <si>
    <t>技能型人才输出率</t>
  </si>
  <si>
    <t>反映资助政策对学生成长成才的帮助</t>
  </si>
  <si>
    <t xml:space="preserve">  城乡义务教育学校公用经费州级补助资金</t>
  </si>
  <si>
    <t>2122</t>
  </si>
  <si>
    <t>1835</t>
  </si>
  <si>
    <t>255</t>
  </si>
  <si>
    <t>义务教育免费年限</t>
  </si>
  <si>
    <t>9</t>
  </si>
  <si>
    <t>反映义务教育覆盖年限</t>
  </si>
  <si>
    <t>表十    政府性基金预算支出预算表</t>
  </si>
  <si>
    <t>8=9+10</t>
  </si>
  <si>
    <t xml:space="preserve">  其他支出</t>
  </si>
  <si>
    <t xml:space="preserve">    彩票公益金安排的支出</t>
  </si>
  <si>
    <t xml:space="preserve">      用于体育事业的彩票公益金支出</t>
  </si>
  <si>
    <t>2296004</t>
  </si>
  <si>
    <t xml:space="preserve">      用于教育事业的彩票公益金支出</t>
  </si>
  <si>
    <t>采购项目</t>
  </si>
  <si>
    <t>采购品目</t>
  </si>
  <si>
    <t>计量
单位</t>
  </si>
  <si>
    <t>数量</t>
  </si>
  <si>
    <t>面向中小企业预留资金</t>
  </si>
  <si>
    <t>7=8+20</t>
  </si>
  <si>
    <t>8=9+…+13</t>
  </si>
  <si>
    <t>13=14+…+19</t>
  </si>
  <si>
    <t>20=21+…+25</t>
  </si>
  <si>
    <t>体育赛事活动</t>
  </si>
  <si>
    <t>C06049900 其他体育服务</t>
  </si>
  <si>
    <t>体育产业发展</t>
  </si>
  <si>
    <t xml:space="preserve">  其他公用支出</t>
  </si>
  <si>
    <t>日常办公打印复印纸</t>
  </si>
  <si>
    <t>A05040101 复印纸</t>
  </si>
  <si>
    <t>箱</t>
  </si>
  <si>
    <t>125</t>
  </si>
  <si>
    <t>开展业余训练和竞技体育比赛</t>
  </si>
  <si>
    <t>群众体育活动及组织建设</t>
  </si>
  <si>
    <t>政府购买服务项目</t>
  </si>
  <si>
    <t>政府购买服务指导性目录代码</t>
  </si>
  <si>
    <t>所属服务类别</t>
  </si>
  <si>
    <t>所属服务领域</t>
  </si>
  <si>
    <t>购买内容简述</t>
  </si>
  <si>
    <t>A0901 体育组织服务</t>
  </si>
  <si>
    <t>A 公共服务</t>
  </si>
  <si>
    <t>207 文化旅游体育与传媒支出</t>
  </si>
  <si>
    <t>赛事服务、人才培养</t>
  </si>
  <si>
    <t>中小学教师职称评审系统</t>
  </si>
  <si>
    <t>B1106 租赁服务</t>
  </si>
  <si>
    <t>B 政府履职辅助性服务</t>
  </si>
  <si>
    <t>205 教育支出</t>
  </si>
  <si>
    <t>租赁中小学教师职称评审系统</t>
  </si>
  <si>
    <t>资金来源</t>
  </si>
  <si>
    <t>地        区</t>
  </si>
  <si>
    <t>大理市</t>
  </si>
  <si>
    <t>漾濞县</t>
  </si>
  <si>
    <t>祥云县</t>
  </si>
  <si>
    <t>宾川县</t>
  </si>
  <si>
    <t>弥渡县</t>
  </si>
  <si>
    <t>南涧县</t>
  </si>
  <si>
    <t>巍山县</t>
  </si>
  <si>
    <t>永平县</t>
  </si>
  <si>
    <t>云龙县</t>
  </si>
  <si>
    <t>洱源县</t>
  </si>
  <si>
    <t>剑川县</t>
  </si>
  <si>
    <t>鹤庆县</t>
  </si>
  <si>
    <t>2=3+4+5</t>
  </si>
  <si>
    <t>6=7+8+…+18</t>
  </si>
  <si>
    <t>反映义务教育家庭困难学生生活补助标准空</t>
  </si>
  <si>
    <t>地方优师专项培养费省级对大理州配套70%，其中州、县承担30%。每人每年9800×0.3×0.2=588元/年/人。</t>
  </si>
  <si>
    <t>资产类别</t>
  </si>
  <si>
    <t>资产分类代码.名称</t>
  </si>
  <si>
    <t>资产名称</t>
  </si>
  <si>
    <t>计量单位</t>
  </si>
  <si>
    <t>财政部门批复数</t>
  </si>
  <si>
    <t>单价</t>
  </si>
  <si>
    <t>金额</t>
  </si>
  <si>
    <t>通用设备</t>
  </si>
  <si>
    <t>202010002 高速彩色复印机</t>
  </si>
  <si>
    <t>高速彩色复印机</t>
  </si>
  <si>
    <t>台</t>
  </si>
  <si>
    <t>家具、用具、装具及动植物</t>
  </si>
  <si>
    <t>601059902 书柜（处级及以下）</t>
  </si>
  <si>
    <t>书柜</t>
  </si>
  <si>
    <t>组</t>
  </si>
  <si>
    <t>6019900 其他家具用具</t>
  </si>
  <si>
    <t>茶几</t>
  </si>
  <si>
    <t>2010105 笔记本电脑</t>
  </si>
  <si>
    <t>便携式计算机</t>
  </si>
  <si>
    <t>2010104 台式电脑</t>
  </si>
  <si>
    <t>台式计算机</t>
  </si>
  <si>
    <t>202010001 高速黑白复印机</t>
  </si>
  <si>
    <t>高速黑白复印机</t>
  </si>
  <si>
    <t>201060102 A4彩色打印机</t>
  </si>
  <si>
    <t>普通彩色打印机</t>
  </si>
  <si>
    <t>601040002 三人沙发</t>
  </si>
  <si>
    <t>三人沙发</t>
  </si>
  <si>
    <t>合        计</t>
  </si>
  <si>
    <t>上级补助</t>
  </si>
  <si>
    <t>无</t>
  </si>
  <si>
    <t>说明：本单位无此公开事项。</t>
  </si>
  <si>
    <t>项目级次</t>
  </si>
  <si>
    <t>2023年</t>
  </si>
  <si>
    <t>2024年</t>
  </si>
  <si>
    <t>2025年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</si>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</sst>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 "/>
  </numFmts>
  <fonts count="59">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sz val="11"/>
      <name val="宋体"/>
      <charset val="134"/>
    </font>
    <font>
      <b/>
      <sz val="11"/>
      <name val="宋体"/>
      <charset val="134"/>
    </font>
    <font>
      <b/>
      <sz val="11"/>
      <color rgb="FF000000"/>
      <name val="宋体"/>
      <charset val="134"/>
    </font>
    <font>
      <sz val="9"/>
      <color rgb="FF000000"/>
      <name val="宋体"/>
      <charset val="134"/>
    </font>
    <font>
      <sz val="9"/>
      <name val="宋体"/>
      <charset val="134"/>
    </font>
    <font>
      <b/>
      <sz val="10"/>
      <name val="宋体"/>
      <charset val="134"/>
    </font>
    <font>
      <b/>
      <sz val="9"/>
      <name val="宋体"/>
      <charset val="134"/>
    </font>
    <font>
      <sz val="10"/>
      <color indexed="8"/>
      <name val="宋体"/>
      <charset val="134"/>
    </font>
    <font>
      <sz val="20"/>
      <color indexed="8"/>
      <name val="方正小标宋_GBK"/>
      <charset val="134"/>
    </font>
    <font>
      <sz val="11"/>
      <color indexed="8"/>
      <name val="宋体"/>
      <charset val="134"/>
    </font>
    <font>
      <sz val="11"/>
      <color theme="1"/>
      <name val="宋体"/>
      <charset val="134"/>
      <scheme val="minor"/>
    </font>
    <font>
      <sz val="20"/>
      <color rgb="FF000000"/>
      <name val="方正小标宋_GBK"/>
      <charset val="134"/>
    </font>
    <font>
      <sz val="11"/>
      <name val="宋体"/>
      <charset val="134"/>
      <scheme val="minor"/>
    </font>
    <font>
      <b/>
      <sz val="9"/>
      <color rgb="FF000000"/>
      <name val="宋体"/>
      <charset val="134"/>
    </font>
    <font>
      <sz val="30"/>
      <name val="宋体"/>
      <charset val="134"/>
    </font>
    <font>
      <b/>
      <sz val="10"/>
      <color rgb="FF000000"/>
      <name val="宋体"/>
      <charset val="134"/>
    </font>
    <font>
      <sz val="34"/>
      <name val="宋体"/>
      <charset val="134"/>
    </font>
    <font>
      <sz val="8"/>
      <color rgb="FF000000"/>
      <name val="宋体"/>
      <charset val="134"/>
    </font>
    <font>
      <b/>
      <u/>
      <sz val="12"/>
      <color theme="10"/>
      <name val="方正仿宋_GBK"/>
      <charset val="134"/>
    </font>
    <font>
      <sz val="10"/>
      <color rgb="FFFFFFFF"/>
      <name val="宋体"/>
      <charset val="134"/>
    </font>
    <font>
      <sz val="24"/>
      <name val="宋体"/>
      <charset val="134"/>
    </font>
    <font>
      <sz val="20"/>
      <name val="方正小标宋_GBK"/>
      <charset val="134"/>
    </font>
    <font>
      <sz val="18"/>
      <color indexed="8"/>
      <name val="方正小标宋简体"/>
      <charset val="134"/>
    </font>
    <font>
      <sz val="10"/>
      <color indexed="8"/>
      <name val="宋体"/>
      <charset val="134"/>
      <scheme val="minor"/>
    </font>
    <font>
      <sz val="11"/>
      <color indexed="8"/>
      <name val="宋体"/>
      <charset val="134"/>
      <scheme val="minor"/>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28"/>
      <name val="方正小标宋_GBK"/>
      <charset val="134"/>
    </font>
    <font>
      <sz val="18"/>
      <name val="宋体"/>
      <charset val="134"/>
      <scheme val="minor"/>
    </font>
    <font>
      <u/>
      <sz val="18"/>
      <name val="宋体"/>
      <charset val="134"/>
      <scheme val="minor"/>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
      <sz val="12"/>
      <name val="宋体"/>
      <charset val="134"/>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38" fillId="0" borderId="0" applyNumberFormat="0" applyFill="0" applyBorder="0" applyAlignment="0" applyProtection="0"/>
    <xf numFmtId="0" fontId="39" fillId="0" borderId="0" applyNumberFormat="0" applyFill="0" applyBorder="0" applyAlignment="0" applyProtection="0">
      <alignment vertical="center"/>
    </xf>
    <xf numFmtId="0" fontId="15" fillId="3" borderId="20"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1" applyNumberFormat="0" applyFill="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5" fillId="0" borderId="0" applyNumberFormat="0" applyFill="0" applyBorder="0" applyAlignment="0" applyProtection="0">
      <alignment vertical="center"/>
    </xf>
    <xf numFmtId="0" fontId="46" fillId="4" borderId="23" applyNumberFormat="0" applyAlignment="0" applyProtection="0">
      <alignment vertical="center"/>
    </xf>
    <xf numFmtId="0" fontId="47" fillId="5" borderId="24" applyNumberFormat="0" applyAlignment="0" applyProtection="0">
      <alignment vertical="center"/>
    </xf>
    <xf numFmtId="0" fontId="48" fillId="5" borderId="23" applyNumberFormat="0" applyAlignment="0" applyProtection="0">
      <alignment vertical="center"/>
    </xf>
    <xf numFmtId="0" fontId="49" fillId="6" borderId="25" applyNumberFormat="0" applyAlignment="0" applyProtection="0">
      <alignment vertical="center"/>
    </xf>
    <xf numFmtId="0" fontId="50" fillId="0" borderId="26" applyNumberFormat="0" applyFill="0" applyAlignment="0" applyProtection="0">
      <alignment vertical="center"/>
    </xf>
    <xf numFmtId="0" fontId="51" fillId="0" borderId="27"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6"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6" fillId="23" borderId="0" applyNumberFormat="0" applyBorder="0" applyAlignment="0" applyProtection="0">
      <alignment vertical="center"/>
    </xf>
    <xf numFmtId="0" fontId="56"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6" fillId="27" borderId="0" applyNumberFormat="0" applyBorder="0" applyAlignment="0" applyProtection="0">
      <alignment vertical="center"/>
    </xf>
    <xf numFmtId="0" fontId="56"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5" fillId="33" borderId="0" applyNumberFormat="0" applyBorder="0" applyAlignment="0" applyProtection="0">
      <alignment vertical="center"/>
    </xf>
    <xf numFmtId="0" fontId="9" fillId="0" borderId="0">
      <alignment vertical="top"/>
      <protection locked="0"/>
    </xf>
    <xf numFmtId="0" fontId="57" fillId="0" borderId="0">
      <alignment vertical="top"/>
      <protection locked="0"/>
    </xf>
    <xf numFmtId="0" fontId="58" fillId="0" borderId="0"/>
    <xf numFmtId="0" fontId="58" fillId="0" borderId="0">
      <alignment vertical="center"/>
    </xf>
    <xf numFmtId="0" fontId="1" fillId="0" borderId="0"/>
    <xf numFmtId="0" fontId="15" fillId="0" borderId="0"/>
  </cellStyleXfs>
  <cellXfs count="264">
    <xf numFmtId="0" fontId="0" fillId="0" borderId="0" xfId="0"/>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vertical="center"/>
      <protection locked="0"/>
    </xf>
    <xf numFmtId="0" fontId="4" fillId="0" borderId="0" xfId="50" applyFont="1" applyFill="1" applyBorder="1" applyAlignment="1" applyProtection="1">
      <alignment vertical="center"/>
    </xf>
    <xf numFmtId="0" fontId="4" fillId="0" borderId="0" xfId="50" applyFont="1" applyFill="1" applyBorder="1" applyAlignment="1" applyProtection="1"/>
    <xf numFmtId="0" fontId="4" fillId="0" borderId="0" xfId="50" applyFont="1" applyFill="1" applyBorder="1" applyAlignment="1" applyProtection="1">
      <alignment horizontal="center" vertical="center"/>
      <protection locked="0"/>
    </xf>
    <xf numFmtId="0" fontId="4" fillId="0" borderId="1" xfId="50" applyFont="1" applyFill="1" applyBorder="1" applyAlignment="1" applyProtection="1">
      <alignment horizontal="center" vertical="center" wrapText="1"/>
      <protection locked="0"/>
    </xf>
    <xf numFmtId="0" fontId="4" fillId="0" borderId="1" xfId="5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xf>
    <xf numFmtId="0" fontId="5" fillId="0" borderId="2" xfId="49" applyFont="1" applyFill="1" applyBorder="1" applyAlignment="1" applyProtection="1">
      <alignment horizontal="left" vertical="center" wrapText="1"/>
      <protection locked="0"/>
    </xf>
    <xf numFmtId="0" fontId="4" fillId="0" borderId="2" xfId="49" applyFont="1" applyFill="1" applyBorder="1" applyAlignment="1" applyProtection="1">
      <alignment horizontal="left" vertical="center"/>
      <protection locked="0"/>
    </xf>
    <xf numFmtId="4" fontId="4" fillId="0" borderId="2" xfId="49" applyNumberFormat="1" applyFont="1" applyFill="1" applyBorder="1" applyAlignment="1" applyProtection="1">
      <alignment horizontal="right" vertical="center" wrapText="1"/>
      <protection locked="0"/>
    </xf>
    <xf numFmtId="0" fontId="4" fillId="0" borderId="1" xfId="49" applyFont="1" applyFill="1" applyBorder="1" applyAlignment="1" applyProtection="1">
      <alignment horizontal="left" vertical="center" wrapText="1"/>
      <protection locked="0"/>
    </xf>
    <xf numFmtId="0" fontId="4" fillId="0" borderId="1" xfId="49" applyFont="1" applyFill="1" applyBorder="1" applyAlignment="1" applyProtection="1">
      <alignment horizontal="center" vertical="center" wrapText="1"/>
      <protection locked="0"/>
    </xf>
    <xf numFmtId="0" fontId="5" fillId="0" borderId="1" xfId="50" applyFont="1" applyFill="1" applyBorder="1" applyAlignment="1" applyProtection="1">
      <alignment horizontal="left" vertical="center" wrapText="1"/>
      <protection locked="0"/>
    </xf>
    <xf numFmtId="0" fontId="5" fillId="0" borderId="1" xfId="50" applyFont="1" applyFill="1" applyBorder="1" applyAlignment="1" applyProtection="1">
      <alignment horizontal="right" vertical="center" wrapText="1"/>
      <protection locked="0"/>
    </xf>
    <xf numFmtId="0" fontId="6" fillId="0" borderId="3"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left" vertical="center" wrapText="1"/>
      <protection locked="0"/>
    </xf>
    <xf numFmtId="0" fontId="6" fillId="0" borderId="5" xfId="49" applyFont="1" applyFill="1" applyBorder="1" applyAlignment="1" applyProtection="1">
      <alignment horizontal="left" vertical="center" wrapText="1"/>
      <protection locked="0"/>
    </xf>
    <xf numFmtId="4" fontId="7" fillId="0" borderId="2" xfId="49" applyNumberFormat="1" applyFont="1" applyFill="1" applyBorder="1" applyAlignment="1" applyProtection="1">
      <alignment horizontal="right" vertical="center" wrapText="1"/>
      <protection locked="0"/>
    </xf>
    <xf numFmtId="0" fontId="1" fillId="0" borderId="0" xfId="53" applyFill="1" applyAlignment="1" applyProtection="1">
      <alignment vertical="center"/>
      <protection locked="0"/>
    </xf>
    <xf numFmtId="0" fontId="2" fillId="0" borderId="1" xfId="50" applyFont="1" applyFill="1" applyBorder="1" applyAlignment="1" applyProtection="1">
      <alignment horizontal="center" vertical="center"/>
    </xf>
    <xf numFmtId="0" fontId="8" fillId="0" borderId="1" xfId="50" applyFont="1" applyFill="1" applyBorder="1" applyAlignment="1" applyProtection="1">
      <alignment horizontal="center" vertical="center" wrapText="1"/>
    </xf>
    <xf numFmtId="0" fontId="9" fillId="0" borderId="1" xfId="50" applyFont="1" applyFill="1" applyBorder="1" applyAlignment="1" applyProtection="1">
      <alignment horizontal="left" vertical="center" wrapText="1"/>
      <protection locked="0"/>
    </xf>
    <xf numFmtId="0" fontId="8" fillId="0" borderId="1" xfId="50" applyFont="1" applyFill="1" applyBorder="1" applyAlignment="1" applyProtection="1">
      <alignment horizontal="left" vertical="center" wrapText="1"/>
    </xf>
    <xf numFmtId="0" fontId="9" fillId="0" borderId="1" xfId="50" applyFont="1" applyFill="1" applyBorder="1" applyAlignment="1" applyProtection="1">
      <alignment horizontal="right" vertical="center" wrapText="1"/>
    </xf>
    <xf numFmtId="0" fontId="9" fillId="0" borderId="1" xfId="50" applyFont="1" applyFill="1" applyBorder="1" applyAlignment="1" applyProtection="1">
      <alignment horizontal="right" vertical="center" wrapText="1"/>
      <protection locked="0"/>
    </xf>
    <xf numFmtId="0" fontId="10" fillId="0" borderId="1" xfId="50" applyFont="1" applyFill="1" applyBorder="1" applyAlignment="1" applyProtection="1">
      <alignment horizontal="center" vertical="center" wrapText="1"/>
      <protection locked="0"/>
    </xf>
    <xf numFmtId="0" fontId="11" fillId="0" borderId="1" xfId="50" applyFont="1" applyFill="1" applyBorder="1" applyAlignment="1" applyProtection="1">
      <alignment horizontal="left" vertical="center"/>
    </xf>
    <xf numFmtId="0" fontId="11" fillId="0" borderId="1" xfId="50"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protection locked="0"/>
    </xf>
    <xf numFmtId="0" fontId="1" fillId="0" borderId="0" xfId="49" applyFont="1" applyFill="1" applyBorder="1" applyAlignment="1" applyProtection="1">
      <protection locked="0"/>
    </xf>
    <xf numFmtId="0" fontId="2" fillId="0" borderId="1" xfId="50" applyFont="1" applyFill="1" applyBorder="1" applyAlignment="1" applyProtection="1">
      <alignment horizontal="center" vertical="center"/>
      <protection locked="0"/>
    </xf>
    <xf numFmtId="0" fontId="1" fillId="0" borderId="0" xfId="53" applyFill="1" applyAlignment="1" applyProtection="1">
      <alignment vertical="center"/>
    </xf>
    <xf numFmtId="0" fontId="12" fillId="0" borderId="0" xfId="53" applyNumberFormat="1" applyFont="1" applyFill="1" applyBorder="1" applyAlignment="1" applyProtection="1">
      <alignment horizontal="right" vertical="center"/>
    </xf>
    <xf numFmtId="0" fontId="13" fillId="0" borderId="0" xfId="53" applyNumberFormat="1" applyFont="1" applyFill="1" applyBorder="1" applyAlignment="1" applyProtection="1">
      <alignment horizontal="center" vertical="center"/>
    </xf>
    <xf numFmtId="0" fontId="14" fillId="0" borderId="0" xfId="53" applyNumberFormat="1" applyFont="1" applyFill="1" applyBorder="1" applyAlignment="1" applyProtection="1">
      <alignment horizontal="left" vertical="center"/>
    </xf>
    <xf numFmtId="0" fontId="5" fillId="0" borderId="6" xfId="53" applyFont="1" applyFill="1" applyBorder="1" applyAlignment="1" applyProtection="1">
      <alignment horizontal="center" vertical="center"/>
    </xf>
    <xf numFmtId="0" fontId="14" fillId="0" borderId="1" xfId="52"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4" fillId="0" borderId="2" xfId="49" applyFont="1" applyFill="1" applyBorder="1" applyAlignment="1" applyProtection="1">
      <alignment vertical="center" wrapText="1"/>
    </xf>
    <xf numFmtId="0" fontId="4" fillId="0" borderId="2" xfId="49" applyFont="1" applyFill="1" applyBorder="1" applyAlignment="1" applyProtection="1">
      <alignment horizontal="center" vertical="center" wrapText="1"/>
    </xf>
    <xf numFmtId="176" fontId="4" fillId="0" borderId="2" xfId="49" applyNumberFormat="1" applyFont="1" applyFill="1" applyBorder="1" applyAlignment="1" applyProtection="1">
      <alignment horizontal="right" vertical="center"/>
    </xf>
    <xf numFmtId="0" fontId="5" fillId="0" borderId="2" xfId="49" applyFont="1" applyFill="1" applyBorder="1" applyAlignment="1" applyProtection="1">
      <alignment vertical="center"/>
    </xf>
    <xf numFmtId="0" fontId="4" fillId="0" borderId="1" xfId="49" applyFont="1" applyFill="1" applyBorder="1" applyAlignment="1" applyProtection="1">
      <alignment horizontal="left" vertical="center" wrapText="1" indent="2"/>
      <protection locked="0"/>
    </xf>
    <xf numFmtId="0" fontId="14" fillId="0" borderId="1" xfId="52" applyFont="1" applyFill="1" applyBorder="1" applyAlignment="1" applyProtection="1">
      <alignment horizontal="left" vertical="center" wrapText="1" indent="1"/>
      <protection locked="0"/>
    </xf>
    <xf numFmtId="176" fontId="14" fillId="0" borderId="1" xfId="52" applyNumberFormat="1" applyFont="1" applyFill="1" applyBorder="1" applyAlignment="1" applyProtection="1">
      <alignment horizontal="center" vertical="center" wrapText="1"/>
      <protection locked="0"/>
    </xf>
    <xf numFmtId="0" fontId="7" fillId="0" borderId="7"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center" vertical="center" wrapText="1"/>
      <protection locked="0"/>
    </xf>
    <xf numFmtId="0" fontId="7" fillId="0" borderId="9" xfId="49" applyFont="1" applyFill="1" applyBorder="1" applyAlignment="1" applyProtection="1">
      <alignment horizontal="center" vertical="center" wrapText="1"/>
      <protection locked="0"/>
    </xf>
    <xf numFmtId="176" fontId="7" fillId="0" borderId="2" xfId="49" applyNumberFormat="1" applyFont="1" applyFill="1" applyBorder="1" applyAlignment="1" applyProtection="1">
      <alignment horizontal="right" vertical="center"/>
    </xf>
    <xf numFmtId="0" fontId="9" fillId="0" borderId="0" xfId="49" applyFont="1" applyFill="1" applyBorder="1" applyAlignment="1" applyProtection="1">
      <alignment vertical="top"/>
    </xf>
    <xf numFmtId="0" fontId="5" fillId="0" borderId="0" xfId="49" applyFont="1" applyFill="1" applyBorder="1" applyAlignment="1" applyProtection="1">
      <alignment vertical="top"/>
    </xf>
    <xf numFmtId="0" fontId="1" fillId="0" borderId="0" xfId="49" applyFont="1" applyFill="1" applyBorder="1" applyAlignment="1" applyProtection="1">
      <alignment vertical="center" wrapText="1"/>
      <protection locked="0"/>
    </xf>
    <xf numFmtId="0" fontId="9" fillId="0" borderId="0" xfId="49" applyFont="1" applyFill="1" applyBorder="1" applyAlignment="1" applyProtection="1">
      <alignment horizontal="center" vertical="top"/>
      <protection locked="0"/>
    </xf>
    <xf numFmtId="0" fontId="9"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1" fillId="0" borderId="0" xfId="49" applyFont="1" applyFill="1" applyBorder="1" applyAlignment="1" applyProtection="1">
      <alignment vertical="center" wrapText="1"/>
    </xf>
    <xf numFmtId="0" fontId="9" fillId="0" borderId="0" xfId="49" applyFont="1" applyFill="1" applyBorder="1" applyAlignment="1" applyProtection="1">
      <alignment horizontal="center" vertical="top"/>
    </xf>
    <xf numFmtId="0" fontId="16" fillId="0" borderId="0" xfId="49" applyFont="1" applyFill="1" applyBorder="1" applyAlignment="1" applyProtection="1">
      <alignment horizontal="center" vertical="center"/>
    </xf>
    <xf numFmtId="0" fontId="5" fillId="0" borderId="0" xfId="49" applyFont="1" applyFill="1" applyBorder="1" applyAlignment="1" applyProtection="1">
      <alignment horizontal="left" vertical="center"/>
    </xf>
    <xf numFmtId="0" fontId="5" fillId="0" borderId="0" xfId="49" applyFont="1" applyFill="1" applyBorder="1" applyAlignment="1" applyProtection="1">
      <alignment vertical="center"/>
    </xf>
    <xf numFmtId="0" fontId="4" fillId="0" borderId="1" xfId="49" applyFont="1" applyFill="1" applyBorder="1" applyAlignment="1" applyProtection="1">
      <alignment horizontal="center" vertical="center"/>
      <protection locked="0"/>
    </xf>
    <xf numFmtId="0" fontId="2" fillId="0" borderId="2" xfId="49" applyFont="1" applyFill="1" applyBorder="1" applyAlignment="1" applyProtection="1">
      <alignment vertical="center" wrapText="1"/>
    </xf>
    <xf numFmtId="0" fontId="2" fillId="0" borderId="2" xfId="49" applyFont="1" applyFill="1" applyBorder="1" applyAlignment="1" applyProtection="1">
      <alignment horizontal="center" vertical="center" wrapText="1"/>
      <protection locked="0"/>
    </xf>
    <xf numFmtId="0" fontId="2" fillId="0" borderId="10" xfId="49" applyFont="1" applyFill="1" applyBorder="1" applyAlignment="1" applyProtection="1">
      <alignment vertical="center" wrapText="1"/>
    </xf>
    <xf numFmtId="0" fontId="1" fillId="0" borderId="11" xfId="49" applyFont="1" applyFill="1" applyBorder="1" applyAlignment="1" applyProtection="1">
      <alignment vertical="center"/>
    </xf>
    <xf numFmtId="0" fontId="0" fillId="0" borderId="11" xfId="49" applyFont="1" applyFill="1" applyBorder="1" applyAlignment="1" applyProtection="1">
      <alignment wrapText="1"/>
    </xf>
    <xf numFmtId="0" fontId="1" fillId="0" borderId="12" xfId="49" applyFont="1" applyFill="1" applyBorder="1" applyAlignment="1" applyProtection="1">
      <alignment vertical="center"/>
    </xf>
    <xf numFmtId="0" fontId="0" fillId="0" borderId="12" xfId="49" applyFont="1" applyFill="1" applyBorder="1" applyAlignment="1" applyProtection="1">
      <alignment wrapText="1"/>
    </xf>
    <xf numFmtId="0" fontId="8" fillId="0" borderId="0" xfId="49" applyFont="1" applyFill="1" applyBorder="1" applyAlignment="1" applyProtection="1">
      <alignment horizontal="right" vertical="center"/>
    </xf>
    <xf numFmtId="0" fontId="2" fillId="0" borderId="2" xfId="49" applyFont="1" applyFill="1" applyBorder="1" applyAlignment="1" applyProtection="1">
      <alignment vertical="center" wrapText="1"/>
      <protection locked="0"/>
    </xf>
    <xf numFmtId="0" fontId="2" fillId="0" borderId="0" xfId="49" applyFont="1" applyFill="1" applyBorder="1" applyAlignment="1" applyProtection="1"/>
    <xf numFmtId="0" fontId="2" fillId="0" borderId="0" xfId="49" applyFont="1" applyFill="1" applyBorder="1" applyAlignment="1" applyProtection="1">
      <alignment horizontal="right" vertical="center"/>
    </xf>
    <xf numFmtId="0" fontId="1" fillId="0" borderId="0" xfId="49" applyFont="1" applyFill="1" applyBorder="1" applyAlignment="1" applyProtection="1"/>
    <xf numFmtId="0" fontId="16"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5" fillId="0" borderId="0" xfId="49" applyFont="1" applyFill="1" applyBorder="1" applyAlignment="1" applyProtection="1">
      <alignment wrapText="1"/>
    </xf>
    <xf numFmtId="0" fontId="4" fillId="0" borderId="7" xfId="49" applyFont="1" applyFill="1" applyBorder="1" applyAlignment="1" applyProtection="1">
      <alignment horizontal="center" vertical="center"/>
      <protection locked="0"/>
    </xf>
    <xf numFmtId="0" fontId="4" fillId="0" borderId="8" xfId="49"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8" fillId="0" borderId="1"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8" fillId="0" borderId="1" xfId="49" applyFont="1" applyFill="1" applyBorder="1" applyAlignment="1" applyProtection="1">
      <alignment horizontal="left" vertical="center" wrapText="1"/>
      <protection locked="0"/>
    </xf>
    <xf numFmtId="177" fontId="8" fillId="0" borderId="1" xfId="49" applyNumberFormat="1" applyFont="1" applyFill="1" applyBorder="1" applyAlignment="1" applyProtection="1">
      <alignment horizontal="right" vertical="center"/>
      <protection locked="0"/>
    </xf>
    <xf numFmtId="177" fontId="9" fillId="0" borderId="1" xfId="49" applyNumberFormat="1" applyFont="1" applyFill="1" applyBorder="1" applyAlignment="1" applyProtection="1">
      <alignment horizontal="right" vertical="center"/>
      <protection locked="0"/>
    </xf>
    <xf numFmtId="0" fontId="8" fillId="0" borderId="1" xfId="49" applyFont="1" applyFill="1" applyBorder="1" applyAlignment="1" applyProtection="1">
      <alignment horizontal="left" vertical="center" wrapText="1" indent="2"/>
      <protection locked="0"/>
    </xf>
    <xf numFmtId="0" fontId="18" fillId="0" borderId="1" xfId="49" applyFont="1" applyFill="1" applyBorder="1" applyAlignment="1" applyProtection="1">
      <alignment horizontal="center" vertical="center" wrapText="1"/>
      <protection locked="0"/>
    </xf>
    <xf numFmtId="177" fontId="18" fillId="0" borderId="1" xfId="49" applyNumberFormat="1" applyFont="1" applyFill="1" applyBorder="1" applyAlignment="1" applyProtection="1">
      <alignment horizontal="right" vertical="center"/>
      <protection locked="0"/>
    </xf>
    <xf numFmtId="0" fontId="5" fillId="0" borderId="0" xfId="49" applyFont="1" applyFill="1" applyBorder="1" applyAlignment="1" applyProtection="1"/>
    <xf numFmtId="0" fontId="4" fillId="0" borderId="6" xfId="49" applyFont="1" applyFill="1" applyBorder="1" applyAlignment="1" applyProtection="1">
      <alignment horizontal="center" vertical="center"/>
    </xf>
    <xf numFmtId="0" fontId="4" fillId="0" borderId="9" xfId="49" applyFont="1" applyFill="1" applyBorder="1" applyAlignment="1" applyProtection="1">
      <alignment horizontal="center" vertical="center"/>
      <protection locked="0"/>
    </xf>
    <xf numFmtId="0" fontId="19" fillId="0" borderId="0" xfId="49" applyFont="1" applyFill="1" applyBorder="1" applyAlignment="1" applyProtection="1">
      <alignment vertical="top"/>
    </xf>
    <xf numFmtId="0" fontId="15" fillId="0" borderId="0" xfId="0" applyFont="1" applyFill="1" applyBorder="1" applyAlignment="1" applyProtection="1">
      <alignment vertical="center"/>
      <protection locked="0"/>
    </xf>
    <xf numFmtId="0" fontId="2" fillId="0" borderId="0" xfId="49" applyFont="1" applyFill="1" applyBorder="1" applyAlignment="1" applyProtection="1">
      <alignment wrapText="1"/>
    </xf>
    <xf numFmtId="0" fontId="16" fillId="0" borderId="0" xfId="49" applyFont="1" applyFill="1" applyAlignment="1" applyProtection="1">
      <alignment horizontal="center" vertical="center" wrapText="1"/>
    </xf>
    <xf numFmtId="0" fontId="4" fillId="0" borderId="0" xfId="49" applyFont="1" applyFill="1" applyBorder="1" applyAlignment="1" applyProtection="1">
      <alignment horizontal="left" vertical="center"/>
    </xf>
    <xf numFmtId="0" fontId="4" fillId="0" borderId="0" xfId="49" applyFont="1" applyFill="1" applyBorder="1" applyAlignment="1" applyProtection="1"/>
    <xf numFmtId="0" fontId="4" fillId="0" borderId="13"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14" xfId="49" applyFont="1" applyFill="1" applyBorder="1" applyAlignment="1" applyProtection="1">
      <alignment horizontal="center" vertical="center" wrapText="1"/>
      <protection locked="0"/>
    </xf>
    <xf numFmtId="0" fontId="4" fillId="0" borderId="15"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xf>
    <xf numFmtId="0" fontId="2" fillId="0" borderId="10" xfId="49" applyFont="1" applyFill="1" applyBorder="1" applyAlignment="1" applyProtection="1">
      <alignment vertical="center" wrapText="1"/>
      <protection locked="0"/>
    </xf>
    <xf numFmtId="4" fontId="2" fillId="0" borderId="2" xfId="49" applyNumberFormat="1" applyFont="1" applyFill="1" applyBorder="1" applyAlignment="1" applyProtection="1">
      <alignment horizontal="right" vertical="center"/>
      <protection locked="0"/>
    </xf>
    <xf numFmtId="0" fontId="2" fillId="0" borderId="2" xfId="49" applyFont="1" applyFill="1" applyBorder="1" applyAlignment="1" applyProtection="1">
      <alignment vertical="center"/>
      <protection locked="0"/>
    </xf>
    <xf numFmtId="0" fontId="10" fillId="0" borderId="3" xfId="49" applyFont="1" applyFill="1" applyBorder="1" applyAlignment="1" applyProtection="1">
      <alignment horizontal="center" vertical="center"/>
    </xf>
    <xf numFmtId="0" fontId="10" fillId="0" borderId="4" xfId="49" applyFont="1" applyFill="1" applyBorder="1" applyAlignment="1" applyProtection="1">
      <alignment horizontal="center" vertical="center"/>
    </xf>
    <xf numFmtId="0" fontId="10" fillId="0" borderId="5" xfId="49" applyFont="1" applyFill="1" applyBorder="1" applyAlignment="1" applyProtection="1">
      <alignment horizontal="center" vertical="center"/>
    </xf>
    <xf numFmtId="4" fontId="20" fillId="0" borderId="2" xfId="49" applyNumberFormat="1" applyFont="1" applyFill="1" applyBorder="1" applyAlignment="1" applyProtection="1">
      <alignment horizontal="right" vertical="center"/>
      <protection locked="0"/>
    </xf>
    <xf numFmtId="0" fontId="9" fillId="0" borderId="0" xfId="49" applyFont="1" applyFill="1" applyBorder="1" applyAlignment="1" applyProtection="1">
      <alignment vertical="top" wrapText="1"/>
    </xf>
    <xf numFmtId="0" fontId="1" fillId="0" borderId="0" xfId="49" applyFont="1" applyFill="1" applyBorder="1" applyAlignment="1" applyProtection="1">
      <alignment wrapText="1"/>
    </xf>
    <xf numFmtId="0" fontId="5" fillId="0" borderId="0" xfId="49" applyFont="1" applyFill="1" applyBorder="1" applyAlignment="1" applyProtection="1">
      <alignment vertical="top" wrapText="1"/>
    </xf>
    <xf numFmtId="0" fontId="4" fillId="0" borderId="8" xfId="49" applyFont="1" applyFill="1" applyBorder="1" applyAlignment="1" applyProtection="1">
      <alignment horizontal="center" vertical="center" wrapText="1"/>
    </xf>
    <xf numFmtId="0" fontId="4" fillId="0" borderId="13" xfId="49" applyFont="1" applyFill="1" applyBorder="1" applyAlignment="1" applyProtection="1">
      <alignment horizontal="center" vertical="center" wrapText="1"/>
    </xf>
    <xf numFmtId="0" fontId="4" fillId="0" borderId="15" xfId="49" applyFont="1" applyFill="1" applyBorder="1" applyAlignment="1" applyProtection="1">
      <alignment horizontal="center" vertical="center" wrapText="1"/>
    </xf>
    <xf numFmtId="0" fontId="8" fillId="0" borderId="0" xfId="49" applyFont="1" applyFill="1" applyBorder="1" applyAlignment="1" applyProtection="1">
      <alignment horizontal="right" vertical="center" wrapText="1"/>
    </xf>
    <xf numFmtId="0" fontId="4" fillId="0" borderId="0" xfId="49" applyFont="1" applyFill="1" applyAlignment="1" applyProtection="1">
      <alignment horizontal="center" vertical="center" wrapText="1"/>
    </xf>
    <xf numFmtId="0" fontId="4" fillId="0" borderId="9" xfId="49" applyFont="1" applyFill="1" applyBorder="1" applyAlignment="1" applyProtection="1">
      <alignment horizontal="center" vertical="center" wrapText="1"/>
    </xf>
    <xf numFmtId="0" fontId="2" fillId="0" borderId="2" xfId="49" applyFont="1" applyFill="1" applyBorder="1" applyAlignment="1" applyProtection="1">
      <alignment horizontal="right" vertical="center"/>
    </xf>
    <xf numFmtId="0" fontId="1" fillId="0" borderId="2" xfId="49" applyFont="1" applyFill="1" applyBorder="1" applyAlignment="1" applyProtection="1"/>
    <xf numFmtId="0" fontId="20" fillId="0" borderId="2" xfId="49" applyFont="1" applyFill="1" applyBorder="1" applyAlignment="1" applyProtection="1">
      <alignment horizontal="right" vertical="center"/>
    </xf>
    <xf numFmtId="0" fontId="2" fillId="0" borderId="2" xfId="49" applyFont="1" applyFill="1" applyBorder="1" applyAlignment="1" applyProtection="1">
      <alignment horizontal="right" vertical="center"/>
      <protection locked="0"/>
    </xf>
    <xf numFmtId="0" fontId="20" fillId="0" borderId="2" xfId="49" applyFont="1" applyFill="1" applyBorder="1" applyAlignment="1" applyProtection="1">
      <alignment horizontal="right" vertical="center"/>
      <protection locked="0"/>
    </xf>
    <xf numFmtId="0" fontId="21" fillId="0" borderId="0" xfId="49" applyFont="1" applyFill="1" applyBorder="1" applyAlignment="1" applyProtection="1">
      <alignment vertical="top"/>
    </xf>
    <xf numFmtId="0" fontId="22" fillId="0" borderId="1" xfId="49" applyFont="1" applyFill="1" applyBorder="1" applyAlignment="1" applyProtection="1">
      <alignment horizontal="center" vertical="center"/>
      <protection locked="0"/>
    </xf>
    <xf numFmtId="0" fontId="2" fillId="0" borderId="12" xfId="49" applyFont="1" applyFill="1" applyBorder="1" applyAlignment="1" applyProtection="1">
      <alignment vertical="center" wrapText="1"/>
    </xf>
    <xf numFmtId="0" fontId="2" fillId="0" borderId="16" xfId="49" applyFont="1" applyFill="1" applyBorder="1" applyAlignment="1" applyProtection="1">
      <alignment vertical="center" wrapText="1"/>
    </xf>
    <xf numFmtId="4" fontId="2" fillId="0" borderId="16" xfId="49" applyNumberFormat="1" applyFont="1" applyFill="1" applyBorder="1" applyAlignment="1" applyProtection="1">
      <alignment horizontal="right" vertical="center"/>
      <protection locked="0"/>
    </xf>
    <xf numFmtId="0" fontId="2" fillId="0" borderId="16" xfId="49" applyFont="1" applyFill="1" applyBorder="1" applyAlignment="1" applyProtection="1">
      <alignment horizontal="center" vertical="center" wrapText="1"/>
    </xf>
    <xf numFmtId="4" fontId="2" fillId="0" borderId="16" xfId="49" applyNumberFormat="1" applyFont="1" applyFill="1" applyBorder="1" applyAlignment="1" applyProtection="1">
      <alignment horizontal="right" vertical="center"/>
    </xf>
    <xf numFmtId="0" fontId="20" fillId="0" borderId="17" xfId="49" applyFont="1" applyFill="1" applyBorder="1" applyAlignment="1" applyProtection="1">
      <alignment horizontal="center" vertical="center"/>
    </xf>
    <xf numFmtId="0" fontId="20" fillId="0" borderId="18" xfId="49" applyFont="1" applyFill="1" applyBorder="1" applyAlignment="1" applyProtection="1">
      <alignment horizontal="left" vertical="center"/>
    </xf>
    <xf numFmtId="0" fontId="20" fillId="0" borderId="16" xfId="49" applyFont="1" applyFill="1" applyBorder="1" applyAlignment="1" applyProtection="1">
      <alignment horizontal="right" vertical="center"/>
    </xf>
    <xf numFmtId="4" fontId="20" fillId="0" borderId="16" xfId="49" applyNumberFormat="1" applyFont="1" applyFill="1" applyBorder="1" applyAlignment="1" applyProtection="1">
      <alignment horizontal="right" vertical="center"/>
      <protection locked="0"/>
    </xf>
    <xf numFmtId="0" fontId="23" fillId="0" borderId="0" xfId="6" applyFont="1" applyFill="1" applyBorder="1" applyAlignment="1" applyProtection="1">
      <alignment horizontal="center" vertical="center"/>
    </xf>
    <xf numFmtId="0" fontId="4" fillId="0" borderId="0" xfId="49" applyFont="1" applyFill="1" applyAlignment="1" applyProtection="1">
      <alignment horizontal="center" vertical="center"/>
    </xf>
    <xf numFmtId="0" fontId="2" fillId="0" borderId="16"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wrapText="1"/>
      <protection locked="0"/>
    </xf>
    <xf numFmtId="0" fontId="22" fillId="0" borderId="0" xfId="49" applyFont="1" applyFill="1" applyBorder="1" applyAlignment="1" applyProtection="1">
      <alignment horizontal="center" vertical="center"/>
      <protection locked="0"/>
    </xf>
    <xf numFmtId="0" fontId="2" fillId="0" borderId="16" xfId="49" applyFont="1" applyFill="1" applyBorder="1" applyAlignment="1" applyProtection="1">
      <alignment horizontal="right" vertical="center"/>
      <protection locked="0"/>
    </xf>
    <xf numFmtId="177" fontId="8" fillId="0" borderId="0" xfId="49" applyNumberFormat="1" applyFont="1" applyFill="1" applyBorder="1" applyAlignment="1" applyProtection="1">
      <alignment horizontal="right" vertical="center"/>
      <protection locked="0"/>
    </xf>
    <xf numFmtId="0" fontId="20" fillId="0" borderId="16" xfId="49" applyFont="1" applyFill="1" applyBorder="1" applyAlignment="1" applyProtection="1">
      <alignment horizontal="right" vertical="center"/>
      <protection locked="0"/>
    </xf>
    <xf numFmtId="49" fontId="1" fillId="0" borderId="0" xfId="49" applyNumberFormat="1" applyFont="1" applyFill="1" applyBorder="1" applyAlignment="1" applyProtection="1">
      <protection locked="0"/>
    </xf>
    <xf numFmtId="49" fontId="24" fillId="0" borderId="0" xfId="49" applyNumberFormat="1" applyFont="1" applyFill="1" applyBorder="1" applyAlignment="1" applyProtection="1"/>
    <xf numFmtId="0" fontId="24" fillId="0" borderId="0" xfId="49" applyFont="1" applyFill="1" applyBorder="1" applyAlignment="1" applyProtection="1">
      <alignment horizontal="right"/>
    </xf>
    <xf numFmtId="0" fontId="2" fillId="0" borderId="0" xfId="49" applyFont="1" applyFill="1" applyBorder="1" applyAlignment="1" applyProtection="1">
      <alignment horizontal="right"/>
    </xf>
    <xf numFmtId="0" fontId="4" fillId="0" borderId="6" xfId="49" applyFont="1" applyFill="1" applyBorder="1" applyAlignment="1" applyProtection="1">
      <alignment horizontal="left" vertical="center"/>
    </xf>
    <xf numFmtId="0" fontId="4" fillId="0" borderId="6" xfId="49" applyFont="1" applyFill="1" applyBorder="1" applyAlignment="1" applyProtection="1">
      <alignment vertical="center"/>
    </xf>
    <xf numFmtId="0" fontId="4" fillId="0" borderId="0" xfId="49" applyFont="1" applyFill="1" applyBorder="1" applyAlignment="1" applyProtection="1">
      <alignment horizontal="right"/>
    </xf>
    <xf numFmtId="0" fontId="4" fillId="0" borderId="0" xfId="49" applyFont="1" applyFill="1" applyBorder="1" applyAlignment="1" applyProtection="1">
      <alignment horizontal="center" vertical="center"/>
    </xf>
    <xf numFmtId="49" fontId="4" fillId="0" borderId="1" xfId="49" applyNumberFormat="1" applyFont="1" applyFill="1" applyBorder="1" applyAlignment="1" applyProtection="1">
      <alignment horizontal="center" vertical="center" wrapText="1"/>
      <protection locked="0"/>
    </xf>
    <xf numFmtId="49" fontId="4" fillId="0" borderId="7" xfId="49" applyNumberFormat="1" applyFont="1" applyFill="1" applyBorder="1" applyAlignment="1" applyProtection="1">
      <alignment horizontal="center" vertical="center" wrapText="1"/>
      <protection locked="0"/>
    </xf>
    <xf numFmtId="49" fontId="4" fillId="0" borderId="9" xfId="49" applyNumberFormat="1" applyFont="1" applyFill="1" applyBorder="1" applyAlignment="1" applyProtection="1">
      <alignment horizontal="center" vertical="center" wrapText="1"/>
      <protection locked="0"/>
    </xf>
    <xf numFmtId="0" fontId="4" fillId="0" borderId="13" xfId="49" applyFont="1" applyFill="1" applyBorder="1" applyAlignment="1" applyProtection="1">
      <alignment horizontal="center" vertical="center"/>
      <protection locked="0"/>
    </xf>
    <xf numFmtId="0" fontId="4" fillId="0" borderId="15" xfId="49" applyFont="1" applyFill="1" applyBorder="1" applyAlignment="1" applyProtection="1">
      <alignment horizontal="center" vertical="center"/>
      <protection locked="0"/>
    </xf>
    <xf numFmtId="49" fontId="2" fillId="0" borderId="1" xfId="49" applyNumberFormat="1" applyFont="1" applyFill="1" applyBorder="1" applyAlignment="1" applyProtection="1">
      <alignment horizontal="center" vertical="center"/>
      <protection locked="0"/>
    </xf>
    <xf numFmtId="0" fontId="2" fillId="0" borderId="2" xfId="49" applyFont="1" applyFill="1" applyBorder="1" applyAlignment="1" applyProtection="1">
      <alignment vertical="center"/>
    </xf>
    <xf numFmtId="49" fontId="2" fillId="0" borderId="2" xfId="49" applyNumberFormat="1" applyFont="1" applyFill="1" applyBorder="1" applyAlignment="1" applyProtection="1">
      <alignment vertical="center"/>
    </xf>
    <xf numFmtId="49" fontId="2" fillId="0" borderId="2" xfId="49" applyNumberFormat="1" applyFont="1" applyFill="1" applyBorder="1" applyAlignment="1" applyProtection="1">
      <alignment vertical="center" wrapText="1"/>
    </xf>
    <xf numFmtId="0" fontId="25" fillId="0" borderId="0" xfId="49" applyFont="1" applyFill="1" applyBorder="1" applyAlignment="1" applyProtection="1">
      <alignment vertical="top"/>
    </xf>
    <xf numFmtId="0" fontId="4" fillId="0" borderId="2"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1" fillId="0" borderId="0" xfId="49" applyFont="1" applyFill="1" applyBorder="1" applyAlignment="1" applyProtection="1">
      <alignment horizontal="center"/>
      <protection locked="0"/>
    </xf>
    <xf numFmtId="49" fontId="2" fillId="0" borderId="0" xfId="49" applyNumberFormat="1" applyFont="1" applyFill="1" applyBorder="1" applyAlignment="1" applyProtection="1">
      <alignment horizontal="center"/>
    </xf>
    <xf numFmtId="49" fontId="2" fillId="0" borderId="0" xfId="49" applyNumberFormat="1" applyFont="1" applyFill="1" applyBorder="1" applyAlignment="1" applyProtection="1"/>
    <xf numFmtId="49" fontId="8" fillId="0" borderId="1" xfId="49" applyNumberFormat="1" applyFont="1" applyFill="1" applyBorder="1" applyAlignment="1" applyProtection="1">
      <alignment horizontal="left" vertical="center" wrapText="1"/>
      <protection locked="0"/>
    </xf>
    <xf numFmtId="0" fontId="4" fillId="0" borderId="7" xfId="49" applyFont="1" applyFill="1" applyBorder="1" applyAlignment="1" applyProtection="1">
      <alignment horizontal="center" vertical="center" wrapText="1"/>
      <protection locked="0"/>
    </xf>
    <xf numFmtId="0" fontId="4" fillId="0" borderId="8" xfId="49" applyFont="1" applyFill="1" applyBorder="1" applyAlignment="1" applyProtection="1">
      <alignment horizontal="center" vertical="center" wrapText="1"/>
      <protection locked="0"/>
    </xf>
    <xf numFmtId="0" fontId="4" fillId="0" borderId="9" xfId="49" applyFont="1" applyFill="1" applyBorder="1" applyAlignment="1" applyProtection="1">
      <alignment horizontal="center" vertical="center" wrapText="1"/>
      <protection locked="0"/>
    </xf>
    <xf numFmtId="177" fontId="9" fillId="0" borderId="1" xfId="49" applyNumberFormat="1" applyFont="1" applyFill="1" applyBorder="1" applyAlignment="1" applyProtection="1">
      <alignment horizontal="right" vertical="center" wrapText="1"/>
      <protection locked="0"/>
    </xf>
    <xf numFmtId="0" fontId="10" fillId="0" borderId="1" xfId="49" applyFont="1" applyFill="1" applyBorder="1" applyAlignment="1" applyProtection="1">
      <alignment horizontal="center" vertical="center" wrapText="1"/>
      <protection locked="0"/>
    </xf>
    <xf numFmtId="0" fontId="11" fillId="0" borderId="1" xfId="49" applyFont="1" applyFill="1" applyBorder="1" applyAlignment="1" applyProtection="1">
      <alignment horizontal="left" vertical="center"/>
      <protection locked="0"/>
    </xf>
    <xf numFmtId="177" fontId="11" fillId="0" borderId="1" xfId="49" applyNumberFormat="1" applyFont="1" applyFill="1" applyBorder="1" applyAlignment="1" applyProtection="1">
      <alignment horizontal="right" vertical="center" wrapText="1"/>
      <protection locked="0"/>
    </xf>
    <xf numFmtId="177" fontId="1" fillId="0" borderId="0" xfId="49" applyNumberFormat="1" applyFont="1" applyFill="1" applyBorder="1" applyAlignment="1" applyProtection="1">
      <protection locked="0"/>
    </xf>
    <xf numFmtId="49" fontId="1" fillId="0" borderId="0" xfId="49" applyNumberFormat="1" applyFont="1" applyFill="1" applyBorder="1" applyAlignment="1" applyProtection="1">
      <alignment horizontal="center"/>
      <protection locked="0"/>
    </xf>
    <xf numFmtId="0" fontId="1" fillId="0" borderId="0" xfId="49" applyFont="1" applyFill="1" applyBorder="1" applyAlignment="1" applyProtection="1">
      <alignment wrapText="1"/>
      <protection locked="0"/>
    </xf>
    <xf numFmtId="49" fontId="1" fillId="0" borderId="0" xfId="49" applyNumberFormat="1" applyFont="1" applyFill="1" applyBorder="1" applyAlignment="1" applyProtection="1"/>
    <xf numFmtId="49" fontId="1" fillId="0" borderId="0" xfId="49" applyNumberFormat="1" applyFont="1" applyFill="1" applyBorder="1" applyAlignment="1" applyProtection="1">
      <alignment horizontal="center"/>
    </xf>
    <xf numFmtId="49" fontId="5" fillId="0" borderId="0" xfId="49" applyNumberFormat="1" applyFont="1" applyFill="1" applyBorder="1" applyAlignment="1" applyProtection="1"/>
    <xf numFmtId="49" fontId="4" fillId="0" borderId="13" xfId="49" applyNumberFormat="1" applyFont="1" applyFill="1" applyBorder="1" applyAlignment="1" applyProtection="1">
      <alignment horizontal="center" vertical="center" wrapText="1"/>
      <protection locked="0"/>
    </xf>
    <xf numFmtId="49" fontId="4" fillId="0" borderId="14" xfId="49" applyNumberFormat="1" applyFont="1" applyFill="1" applyBorder="1" applyAlignment="1" applyProtection="1">
      <alignment horizontal="center" vertical="center" wrapText="1"/>
      <protection locked="0"/>
    </xf>
    <xf numFmtId="49" fontId="4" fillId="0" borderId="15" xfId="49" applyNumberFormat="1" applyFont="1" applyFill="1" applyBorder="1" applyAlignment="1" applyProtection="1">
      <alignment horizontal="center" vertical="center" wrapText="1"/>
      <protection locked="0"/>
    </xf>
    <xf numFmtId="177" fontId="8" fillId="0" borderId="1" xfId="49" applyNumberFormat="1" applyFont="1" applyFill="1" applyBorder="1" applyAlignment="1" applyProtection="1">
      <alignment horizontal="right" vertical="center" wrapText="1"/>
      <protection locked="0"/>
    </xf>
    <xf numFmtId="0" fontId="10" fillId="0" borderId="1" xfId="49" applyFont="1" applyFill="1" applyBorder="1" applyAlignment="1" applyProtection="1">
      <alignment horizontal="center" vertical="center"/>
      <protection locked="0"/>
    </xf>
    <xf numFmtId="177" fontId="18" fillId="0" borderId="1" xfId="49" applyNumberFormat="1"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4" fillId="0" borderId="6" xfId="49" applyFont="1" applyFill="1" applyBorder="1" applyAlignment="1" applyProtection="1">
      <alignment horizontal="center" vertical="center" wrapText="1"/>
    </xf>
    <xf numFmtId="0" fontId="14" fillId="0" borderId="0" xfId="54" applyFont="1" applyFill="1" applyBorder="1" applyAlignment="1" applyProtection="1"/>
    <xf numFmtId="0" fontId="14" fillId="0" borderId="0" xfId="54" applyFont="1" applyFill="1" applyBorder="1" applyAlignment="1" applyProtection="1">
      <alignment vertical="center"/>
    </xf>
    <xf numFmtId="0" fontId="14" fillId="0" borderId="0" xfId="54" applyFont="1" applyFill="1" applyBorder="1" applyAlignment="1" applyProtection="1">
      <protection locked="0"/>
    </xf>
    <xf numFmtId="0" fontId="26" fillId="0" borderId="0" xfId="54" applyFont="1" applyFill="1" applyAlignment="1" applyProtection="1">
      <alignment horizontal="center" vertical="center" wrapText="1"/>
    </xf>
    <xf numFmtId="0" fontId="27" fillId="0" borderId="0" xfId="54" applyFont="1" applyFill="1" applyBorder="1" applyAlignment="1" applyProtection="1">
      <alignment vertical="center"/>
    </xf>
    <xf numFmtId="0" fontId="28" fillId="0" borderId="6" xfId="54" applyFont="1" applyFill="1" applyBorder="1" applyAlignment="1" applyProtection="1">
      <alignment horizontal="left" vertical="center"/>
    </xf>
    <xf numFmtId="0" fontId="28" fillId="0" borderId="6" xfId="54" applyFont="1" applyFill="1" applyBorder="1" applyAlignment="1" applyProtection="1">
      <alignment vertical="center"/>
    </xf>
    <xf numFmtId="0" fontId="28" fillId="0" borderId="6" xfId="54" applyFont="1" applyFill="1" applyBorder="1" applyAlignment="1" applyProtection="1">
      <alignment horizontal="center" vertical="center"/>
    </xf>
    <xf numFmtId="0" fontId="29" fillId="0" borderId="1" xfId="54" applyFont="1" applyFill="1" applyBorder="1" applyAlignment="1" applyProtection="1">
      <alignment horizontal="center" vertical="center" wrapText="1"/>
      <protection locked="0"/>
    </xf>
    <xf numFmtId="0" fontId="14" fillId="0" borderId="1" xfId="54" applyFont="1" applyFill="1" applyBorder="1" applyAlignment="1" applyProtection="1">
      <alignment horizontal="center" vertical="center" wrapText="1"/>
      <protection locked="0"/>
    </xf>
    <xf numFmtId="0" fontId="29" fillId="0" borderId="1" xfId="54" applyFont="1" applyFill="1" applyBorder="1" applyAlignment="1" applyProtection="1">
      <alignment horizontal="center" vertical="center"/>
      <protection locked="0"/>
    </xf>
    <xf numFmtId="177" fontId="29" fillId="2" borderId="1" xfId="54" applyNumberFormat="1" applyFont="1" applyFill="1" applyBorder="1" applyAlignment="1" applyProtection="1">
      <alignment vertical="center"/>
      <protection locked="0"/>
    </xf>
    <xf numFmtId="10" fontId="29" fillId="2" borderId="1" xfId="54" applyNumberFormat="1" applyFont="1" applyFill="1" applyBorder="1" applyAlignment="1" applyProtection="1">
      <alignment vertical="center"/>
      <protection locked="0"/>
    </xf>
    <xf numFmtId="0" fontId="29" fillId="0" borderId="1" xfId="54" applyFont="1" applyFill="1" applyBorder="1" applyAlignment="1" applyProtection="1">
      <alignment vertical="center"/>
      <protection locked="0"/>
    </xf>
    <xf numFmtId="177" fontId="29" fillId="0" borderId="1" xfId="54" applyNumberFormat="1" applyFont="1" applyFill="1" applyBorder="1" applyAlignment="1" applyProtection="1">
      <alignment vertical="center"/>
      <protection locked="0"/>
    </xf>
    <xf numFmtId="49" fontId="29" fillId="2" borderId="1" xfId="54" applyNumberFormat="1" applyFont="1" applyFill="1" applyBorder="1" applyAlignment="1" applyProtection="1">
      <alignment horizontal="right" vertical="center"/>
      <protection locked="0"/>
    </xf>
    <xf numFmtId="0" fontId="14" fillId="2" borderId="0" xfId="54" applyFont="1" applyFill="1" applyBorder="1" applyAlignment="1" applyProtection="1">
      <protection locked="0"/>
    </xf>
    <xf numFmtId="177" fontId="29" fillId="0" borderId="1" xfId="54" applyNumberFormat="1" applyFont="1" applyFill="1" applyBorder="1" applyAlignment="1" applyProtection="1">
      <alignment horizontal="right" vertical="center"/>
      <protection locked="0"/>
    </xf>
    <xf numFmtId="10" fontId="29" fillId="2" borderId="1" xfId="54" applyNumberFormat="1" applyFont="1" applyFill="1" applyBorder="1" applyAlignment="1" applyProtection="1">
      <alignment horizontal="right" vertical="center"/>
      <protection locked="0"/>
    </xf>
    <xf numFmtId="49" fontId="29" fillId="0" borderId="1" xfId="54" applyNumberFormat="1" applyFont="1" applyFill="1" applyBorder="1" applyAlignment="1" applyProtection="1">
      <alignment horizontal="right" vertical="center"/>
      <protection locked="0"/>
    </xf>
    <xf numFmtId="0" fontId="17" fillId="0" borderId="0" xfId="54" applyFont="1" applyFill="1" applyBorder="1" applyAlignment="1" applyProtection="1">
      <alignment horizontal="left" vertical="top" wrapText="1"/>
      <protection locked="0"/>
    </xf>
    <xf numFmtId="0" fontId="1" fillId="0" borderId="0" xfId="49" applyFont="1" applyFill="1" applyBorder="1" applyAlignment="1" applyProtection="1">
      <alignment vertical="top"/>
    </xf>
    <xf numFmtId="49" fontId="4" fillId="0" borderId="1" xfId="49" applyNumberFormat="1" applyFont="1" applyFill="1" applyBorder="1" applyAlignment="1" applyProtection="1">
      <alignment horizontal="center" vertical="center"/>
      <protection locked="0"/>
    </xf>
    <xf numFmtId="49" fontId="4" fillId="0" borderId="1" xfId="49" applyNumberFormat="1" applyFont="1" applyFill="1" applyBorder="1" applyAlignment="1" applyProtection="1">
      <alignment horizontal="left" vertical="center"/>
      <protection locked="0"/>
    </xf>
    <xf numFmtId="177" fontId="4" fillId="0" borderId="1" xfId="49" applyNumberFormat="1" applyFont="1" applyFill="1" applyBorder="1" applyAlignment="1" applyProtection="1">
      <alignment horizontal="right" vertical="center"/>
      <protection locked="0"/>
    </xf>
    <xf numFmtId="0" fontId="6" fillId="0" borderId="1" xfId="49" applyFont="1" applyFill="1" applyBorder="1" applyAlignment="1" applyProtection="1">
      <alignment horizontal="center" vertical="center"/>
      <protection locked="0"/>
    </xf>
    <xf numFmtId="177" fontId="7" fillId="0" borderId="1"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vertical="center"/>
    </xf>
    <xf numFmtId="0" fontId="7" fillId="0" borderId="0" xfId="49" applyFont="1" applyFill="1" applyBorder="1" applyAlignment="1" applyProtection="1">
      <alignment horizontal="center" vertical="center"/>
    </xf>
    <xf numFmtId="0" fontId="8" fillId="0" borderId="1" xfId="49" applyFont="1" applyFill="1" applyBorder="1" applyAlignment="1" applyProtection="1">
      <alignment vertical="center"/>
      <protection locked="0"/>
    </xf>
    <xf numFmtId="177" fontId="8" fillId="2" borderId="1" xfId="49" applyNumberFormat="1" applyFont="1" applyFill="1" applyBorder="1" applyAlignment="1" applyProtection="1">
      <alignment horizontal="right" vertical="center"/>
      <protection locked="0"/>
    </xf>
    <xf numFmtId="0" fontId="8" fillId="0" borderId="1" xfId="49" applyFont="1" applyFill="1" applyBorder="1" applyAlignment="1" applyProtection="1">
      <alignment horizontal="left" vertical="center"/>
      <protection locked="0"/>
    </xf>
    <xf numFmtId="0" fontId="1" fillId="0" borderId="1" xfId="49" applyFont="1" applyFill="1" applyBorder="1" applyAlignment="1" applyProtection="1">
      <alignment vertical="center"/>
      <protection locked="0"/>
    </xf>
    <xf numFmtId="177" fontId="18" fillId="2" borderId="1" xfId="49" applyNumberFormat="1" applyFont="1" applyFill="1" applyBorder="1" applyAlignment="1" applyProtection="1">
      <alignment horizontal="right" vertical="center"/>
      <protection locked="0"/>
    </xf>
    <xf numFmtId="177" fontId="1" fillId="0" borderId="1" xfId="49" applyNumberFormat="1" applyFont="1" applyFill="1" applyBorder="1" applyAlignment="1" applyProtection="1">
      <alignment vertical="center"/>
      <protection locked="0"/>
    </xf>
    <xf numFmtId="0" fontId="18" fillId="0" borderId="1" xfId="49" applyFont="1" applyFill="1" applyBorder="1" applyAlignment="1" applyProtection="1">
      <alignment horizontal="center" vertical="center"/>
      <protection locked="0"/>
    </xf>
    <xf numFmtId="177" fontId="1" fillId="0" borderId="0" xfId="49" applyNumberFormat="1" applyFont="1" applyFill="1" applyBorder="1" applyAlignment="1" applyProtection="1">
      <alignment vertical="center"/>
      <protection locked="0"/>
    </xf>
    <xf numFmtId="0" fontId="5" fillId="0" borderId="0" xfId="49" applyFont="1" applyFill="1" applyBorder="1" applyAlignment="1" applyProtection="1">
      <protection locked="0"/>
    </xf>
    <xf numFmtId="0" fontId="4" fillId="0" borderId="19" xfId="49" applyFont="1" applyFill="1" applyBorder="1" applyAlignment="1" applyProtection="1">
      <alignment horizontal="center" vertical="center" wrapText="1"/>
      <protection locked="0"/>
    </xf>
    <xf numFmtId="0" fontId="4" fillId="0" borderId="9" xfId="49" applyFont="1" applyFill="1" applyBorder="1" applyAlignment="1" applyProtection="1">
      <alignment vertical="center" wrapText="1"/>
      <protection locked="0"/>
    </xf>
    <xf numFmtId="0" fontId="4" fillId="0" borderId="1" xfId="49" applyFont="1" applyFill="1" applyBorder="1" applyAlignment="1" applyProtection="1">
      <alignment horizontal="center" vertical="center" wrapText="1"/>
    </xf>
    <xf numFmtId="177" fontId="4" fillId="0" borderId="1" xfId="49" applyNumberFormat="1" applyFont="1" applyFill="1" applyBorder="1" applyAlignment="1" applyProtection="1">
      <alignment horizontal="right" vertical="center" wrapText="1"/>
      <protection locked="0"/>
    </xf>
    <xf numFmtId="0" fontId="4" fillId="0" borderId="1" xfId="49" applyFont="1" applyFill="1" applyBorder="1" applyAlignment="1" applyProtection="1">
      <alignment vertical="center" wrapText="1"/>
      <protection locked="0"/>
    </xf>
    <xf numFmtId="0" fontId="6" fillId="0" borderId="7" xfId="49"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wrapText="1"/>
      <protection locked="0"/>
    </xf>
    <xf numFmtId="177" fontId="7" fillId="0" borderId="1" xfId="49" applyNumberFormat="1" applyFont="1" applyFill="1" applyBorder="1" applyAlignment="1" applyProtection="1">
      <alignment horizontal="right" vertical="center" wrapText="1"/>
      <protection locked="0"/>
    </xf>
    <xf numFmtId="0" fontId="1" fillId="0" borderId="1" xfId="49" applyFont="1" applyFill="1" applyBorder="1" applyAlignment="1" applyProtection="1">
      <alignment horizontal="center" vertical="center" wrapText="1"/>
      <protection locked="0"/>
    </xf>
    <xf numFmtId="0" fontId="2" fillId="0" borderId="1"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protection locked="0"/>
    </xf>
    <xf numFmtId="177" fontId="2" fillId="0" borderId="1" xfId="49" applyNumberFormat="1" applyFont="1" applyFill="1" applyBorder="1" applyAlignment="1" applyProtection="1">
      <alignment horizontal="right" vertical="center"/>
      <protection locked="0"/>
    </xf>
    <xf numFmtId="0" fontId="2" fillId="0" borderId="1" xfId="49" applyFont="1" applyFill="1" applyBorder="1" applyAlignment="1" applyProtection="1">
      <alignment horizontal="left" vertical="center" indent="2"/>
      <protection locked="0"/>
    </xf>
    <xf numFmtId="0" fontId="30" fillId="0" borderId="0" xfId="49" applyFont="1" applyFill="1" applyBorder="1" applyAlignment="1" applyProtection="1">
      <alignment vertical="top"/>
    </xf>
    <xf numFmtId="0" fontId="8" fillId="0" borderId="0" xfId="49" applyFont="1" applyFill="1" applyBorder="1" applyAlignment="1" applyProtection="1">
      <alignment horizontal="right"/>
    </xf>
    <xf numFmtId="0" fontId="16" fillId="0" borderId="0" xfId="49" applyFont="1" applyFill="1" applyBorder="1" applyAlignment="1" applyProtection="1">
      <alignment horizontal="center" vertical="top"/>
    </xf>
    <xf numFmtId="0" fontId="8" fillId="0" borderId="1" xfId="49" applyFont="1" applyFill="1" applyBorder="1" applyAlignment="1" applyProtection="1">
      <alignment horizontal="left" vertical="center" indent="1"/>
      <protection locked="0"/>
    </xf>
    <xf numFmtId="0" fontId="1" fillId="0" borderId="1" xfId="49" applyFont="1" applyFill="1" applyBorder="1" applyAlignment="1" applyProtection="1">
      <alignment horizontal="left" vertical="center" indent="1"/>
      <protection locked="0"/>
    </xf>
    <xf numFmtId="177" fontId="1" fillId="0" borderId="1" xfId="49" applyNumberFormat="1" applyFont="1" applyFill="1" applyBorder="1" applyAlignment="1" applyProtection="1">
      <protection locked="0"/>
    </xf>
    <xf numFmtId="0" fontId="31" fillId="0" borderId="0" xfId="0" applyFont="1" applyProtection="1">
      <protection locked="0"/>
    </xf>
    <xf numFmtId="0" fontId="0" fillId="0" borderId="0" xfId="0" applyProtection="1">
      <protection locked="0"/>
    </xf>
    <xf numFmtId="0" fontId="32" fillId="0" borderId="0" xfId="0" applyFont="1" applyFill="1" applyAlignment="1" applyProtection="1">
      <alignment horizontal="center" vertical="center"/>
    </xf>
    <xf numFmtId="0" fontId="0" fillId="0" borderId="0" xfId="0" applyProtection="1"/>
    <xf numFmtId="0" fontId="33" fillId="0" borderId="0" xfId="0" applyFont="1" applyFill="1" applyAlignment="1" applyProtection="1">
      <alignment horizontal="left" vertical="center"/>
    </xf>
    <xf numFmtId="0" fontId="34" fillId="0" borderId="0" xfId="6" applyFont="1" applyFill="1" applyAlignment="1" applyProtection="1">
      <alignment horizontal="left" vertical="center" indent="3"/>
    </xf>
    <xf numFmtId="0" fontId="34" fillId="0" borderId="0" xfId="6" applyFont="1" applyFill="1" applyAlignment="1" applyProtection="1">
      <alignment horizontal="left" vertical="center" indent="3"/>
      <protection locked="0"/>
    </xf>
    <xf numFmtId="0" fontId="0" fillId="0" borderId="0" xfId="0" applyFill="1"/>
    <xf numFmtId="0" fontId="35" fillId="0" borderId="0" xfId="0" applyFont="1" applyFill="1" applyAlignment="1">
      <alignment horizontal="center" vertical="center"/>
    </xf>
    <xf numFmtId="0" fontId="1" fillId="0" borderId="0" xfId="0" applyFont="1" applyFill="1"/>
    <xf numFmtId="0" fontId="36" fillId="0" borderId="0" xfId="0" applyFont="1" applyFill="1" applyAlignment="1">
      <alignment horizontal="right" vertical="center"/>
    </xf>
    <xf numFmtId="0" fontId="37" fillId="0" borderId="0" xfId="0" applyFont="1" applyFill="1" applyAlignment="1">
      <alignment horizontal="left" vertical="center" shrinkToFi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3" xfId="50"/>
    <cellStyle name="常规 2 11" xfId="51"/>
    <cellStyle name="常规 3 3" xfId="52"/>
    <cellStyle name="常规 5" xfId="53"/>
    <cellStyle name="常规 6" xfId="54"/>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8"/>
  <sheetViews>
    <sheetView showGridLines="0" view="pageBreakPreview" zoomScaleNormal="100" workbookViewId="0">
      <selection activeCell="H7" sqref="H7"/>
    </sheetView>
  </sheetViews>
  <sheetFormatPr defaultColWidth="0" defaultRowHeight="13.2" zeroHeight="1" outlineLevelRow="7" outlineLevelCol="7"/>
  <cols>
    <col min="1" max="6" width="5.71296296296296" customWidth="1"/>
    <col min="7" max="7" width="22.8611111111111" customWidth="1"/>
    <col min="8" max="8" width="72" customWidth="1"/>
    <col min="9" max="14" width="0" hidden="1" customWidth="1"/>
    <col min="15" max="16384" width="9.13888888888889" hidden="1"/>
  </cols>
  <sheetData>
    <row r="1" spans="1:8">
      <c r="A1" s="259"/>
      <c r="B1" s="259"/>
      <c r="C1" s="259"/>
      <c r="D1" s="259"/>
      <c r="E1" s="259"/>
      <c r="F1" s="259"/>
      <c r="G1" s="259"/>
      <c r="H1" s="259"/>
    </row>
    <row r="2" spans="1:8">
      <c r="A2" s="259"/>
      <c r="B2" s="259"/>
      <c r="C2" s="259"/>
      <c r="D2" s="259"/>
      <c r="E2" s="259"/>
      <c r="F2" s="259"/>
      <c r="G2" s="259"/>
      <c r="H2" s="259"/>
    </row>
    <row r="3" ht="129.75" customHeight="1" spans="1:8">
      <c r="A3" s="260" t="s">
        <v>0</v>
      </c>
      <c r="B3" s="260"/>
      <c r="C3" s="260"/>
      <c r="D3" s="260"/>
      <c r="E3" s="260"/>
      <c r="F3" s="260"/>
      <c r="G3" s="260"/>
      <c r="H3" s="260"/>
    </row>
    <row r="4" spans="1:8">
      <c r="A4" s="259"/>
      <c r="B4" s="259"/>
      <c r="C4" s="259"/>
      <c r="D4" s="259"/>
      <c r="E4" s="259"/>
      <c r="F4" s="259"/>
      <c r="G4" s="259"/>
      <c r="H4" s="259"/>
    </row>
    <row r="5" ht="51" customHeight="1" spans="1:8">
      <c r="A5" s="261"/>
      <c r="B5" s="259"/>
      <c r="C5" s="259"/>
      <c r="D5" s="259"/>
      <c r="E5" s="259"/>
      <c r="F5" s="259"/>
      <c r="G5" s="262" t="s">
        <v>1</v>
      </c>
      <c r="H5" s="263" t="s">
        <v>2</v>
      </c>
    </row>
    <row r="6" ht="51" customHeight="1" spans="1:8">
      <c r="A6" s="261"/>
      <c r="B6" s="259"/>
      <c r="C6" s="259"/>
      <c r="D6" s="259"/>
      <c r="E6" s="259"/>
      <c r="F6" s="259"/>
      <c r="G6" s="262" t="s">
        <v>3</v>
      </c>
      <c r="H6" s="263" t="s">
        <v>4</v>
      </c>
    </row>
    <row r="7" ht="51" customHeight="1" spans="1:8">
      <c r="A7" s="261"/>
      <c r="B7" s="259"/>
      <c r="C7" s="259"/>
      <c r="D7" s="259"/>
      <c r="E7" s="259"/>
      <c r="F7" s="259"/>
      <c r="G7" s="262" t="s">
        <v>5</v>
      </c>
      <c r="H7" s="263" t="s">
        <v>6</v>
      </c>
    </row>
    <row r="8" ht="51" customHeight="1" spans="1:8">
      <c r="A8" s="261"/>
      <c r="B8" s="259"/>
      <c r="C8" s="259"/>
      <c r="D8" s="259"/>
      <c r="E8" s="259"/>
      <c r="F8" s="259"/>
      <c r="G8" s="262" t="s">
        <v>7</v>
      </c>
      <c r="H8" s="263" t="s">
        <v>8</v>
      </c>
    </row>
  </sheetData>
  <mergeCells count="1">
    <mergeCell ref="A3:H3"/>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B75"/>
  <sheetViews>
    <sheetView showZeros="0" view="pageBreakPreview" zoomScaleNormal="100" topLeftCell="A24" workbookViewId="0">
      <selection activeCell="C57" sqref="C57"/>
    </sheetView>
  </sheetViews>
  <sheetFormatPr defaultColWidth="9.13888888888889" defaultRowHeight="14.25" customHeight="1"/>
  <cols>
    <col min="1" max="1" width="14.1388888888889" style="35" customWidth="1"/>
    <col min="2" max="2" width="10.5740740740741" style="35" customWidth="1"/>
    <col min="3" max="3" width="39.1388888888889" style="35" customWidth="1"/>
    <col min="4" max="4" width="15.712962962963" style="35" customWidth="1"/>
    <col min="5" max="5" width="8.71296296296296" style="170" customWidth="1"/>
    <col min="6" max="6" width="15.712962962963" style="35" customWidth="1"/>
    <col min="7" max="7" width="8.71296296296296" style="170" customWidth="1"/>
    <col min="8" max="8" width="17.287037037037" style="35" customWidth="1"/>
    <col min="9" max="28" width="12.712962962963" style="35" customWidth="1"/>
    <col min="29" max="29" width="4.71296296296296" style="35" customWidth="1"/>
    <col min="30" max="16384" width="9.13888888888889" style="35"/>
  </cols>
  <sheetData>
    <row r="1" s="78" customFormat="1" ht="13.5" customHeight="1" spans="5:28">
      <c r="E1" s="171"/>
      <c r="F1" s="172"/>
      <c r="G1" s="171"/>
      <c r="H1" s="172"/>
      <c r="I1" s="76"/>
      <c r="J1" s="76"/>
      <c r="K1" s="76"/>
      <c r="L1" s="76"/>
      <c r="M1" s="76"/>
      <c r="N1" s="76"/>
      <c r="O1" s="76"/>
      <c r="P1" s="76"/>
      <c r="Q1" s="76"/>
      <c r="AB1" s="77"/>
    </row>
    <row r="2" s="78" customFormat="1" ht="51.95" customHeight="1" spans="1:28">
      <c r="A2" s="63" t="s">
        <v>17</v>
      </c>
      <c r="B2" s="63"/>
      <c r="C2" s="63"/>
      <c r="D2" s="63"/>
      <c r="E2" s="63"/>
      <c r="F2" s="63"/>
      <c r="G2" s="63"/>
      <c r="H2" s="63"/>
      <c r="I2" s="63"/>
      <c r="J2" s="63"/>
      <c r="K2" s="63"/>
      <c r="L2" s="63"/>
      <c r="M2" s="63"/>
      <c r="N2" s="63"/>
      <c r="O2" s="63"/>
      <c r="P2" s="63"/>
      <c r="Q2" s="63"/>
      <c r="R2" s="63"/>
      <c r="S2" s="63"/>
      <c r="T2" s="63"/>
      <c r="U2" s="63"/>
      <c r="V2" s="63"/>
      <c r="W2" s="63"/>
      <c r="X2" s="63"/>
      <c r="Y2" s="63"/>
      <c r="Z2" s="63"/>
      <c r="AA2" s="63"/>
      <c r="AB2" s="63"/>
    </row>
    <row r="3" s="95" customFormat="1" ht="24" customHeight="1" spans="1:28">
      <c r="A3" s="102" t="str">
        <f>SUBSTITUTE(封面!$G$5," ","")&amp;封面!$H$5</f>
        <v>单位名称：大理州教育体育局（本级）</v>
      </c>
      <c r="B3" s="102"/>
      <c r="C3" s="102"/>
      <c r="D3" s="102"/>
      <c r="E3" s="102"/>
      <c r="F3" s="102"/>
      <c r="G3" s="102"/>
      <c r="H3" s="102"/>
      <c r="I3" s="103"/>
      <c r="J3" s="103"/>
      <c r="K3" s="103"/>
      <c r="L3" s="103"/>
      <c r="M3" s="103"/>
      <c r="N3" s="103"/>
      <c r="O3" s="103"/>
      <c r="P3" s="103"/>
      <c r="Q3" s="103"/>
      <c r="AA3" s="96" t="s">
        <v>387</v>
      </c>
      <c r="AB3" s="96"/>
    </row>
    <row r="4" ht="24" customHeight="1" spans="1:28">
      <c r="A4" s="17" t="s">
        <v>388</v>
      </c>
      <c r="B4" s="17" t="s">
        <v>280</v>
      </c>
      <c r="C4" s="17" t="s">
        <v>281</v>
      </c>
      <c r="D4" s="17" t="s">
        <v>389</v>
      </c>
      <c r="E4" s="17" t="s">
        <v>282</v>
      </c>
      <c r="F4" s="17" t="s">
        <v>283</v>
      </c>
      <c r="G4" s="17" t="s">
        <v>390</v>
      </c>
      <c r="H4" s="17" t="s">
        <v>391</v>
      </c>
      <c r="I4" s="17" t="s">
        <v>81</v>
      </c>
      <c r="J4" s="174" t="s">
        <v>82</v>
      </c>
      <c r="K4" s="175"/>
      <c r="L4" s="175"/>
      <c r="M4" s="175"/>
      <c r="N4" s="175"/>
      <c r="O4" s="175"/>
      <c r="P4" s="175"/>
      <c r="Q4" s="175"/>
      <c r="R4" s="175"/>
      <c r="S4" s="175"/>
      <c r="T4" s="175"/>
      <c r="U4" s="175"/>
      <c r="V4" s="176"/>
      <c r="W4" s="105" t="s">
        <v>70</v>
      </c>
      <c r="X4" s="119"/>
      <c r="Y4" s="119"/>
      <c r="Z4" s="119"/>
      <c r="AA4" s="119"/>
      <c r="AB4" s="124"/>
    </row>
    <row r="5" ht="24" customHeight="1" spans="1:28">
      <c r="A5" s="17"/>
      <c r="B5" s="17"/>
      <c r="C5" s="17"/>
      <c r="D5" s="17"/>
      <c r="E5" s="17"/>
      <c r="F5" s="17"/>
      <c r="G5" s="17"/>
      <c r="H5" s="17"/>
      <c r="I5" s="17"/>
      <c r="J5" s="104" t="s">
        <v>83</v>
      </c>
      <c r="K5" s="174" t="s">
        <v>84</v>
      </c>
      <c r="L5" s="176"/>
      <c r="M5" s="104" t="s">
        <v>85</v>
      </c>
      <c r="N5" s="104" t="s">
        <v>86</v>
      </c>
      <c r="O5" s="104" t="s">
        <v>87</v>
      </c>
      <c r="P5" s="174" t="s">
        <v>88</v>
      </c>
      <c r="Q5" s="175"/>
      <c r="R5" s="175"/>
      <c r="S5" s="175"/>
      <c r="T5" s="175"/>
      <c r="U5" s="175"/>
      <c r="V5" s="176"/>
      <c r="W5" s="104" t="s">
        <v>83</v>
      </c>
      <c r="X5" s="104" t="s">
        <v>84</v>
      </c>
      <c r="Y5" s="104" t="s">
        <v>85</v>
      </c>
      <c r="Z5" s="104" t="s">
        <v>86</v>
      </c>
      <c r="AA5" s="104" t="s">
        <v>87</v>
      </c>
      <c r="AB5" s="104" t="s">
        <v>88</v>
      </c>
    </row>
    <row r="6" ht="32.25" customHeight="1" spans="1:28">
      <c r="A6" s="17"/>
      <c r="B6" s="17"/>
      <c r="C6" s="17"/>
      <c r="D6" s="17"/>
      <c r="E6" s="17"/>
      <c r="F6" s="17"/>
      <c r="G6" s="17"/>
      <c r="H6" s="17"/>
      <c r="I6" s="17"/>
      <c r="J6" s="107"/>
      <c r="K6" s="17" t="s">
        <v>286</v>
      </c>
      <c r="L6" s="17" t="s">
        <v>392</v>
      </c>
      <c r="M6" s="107"/>
      <c r="N6" s="107"/>
      <c r="O6" s="107"/>
      <c r="P6" s="104" t="s">
        <v>83</v>
      </c>
      <c r="Q6" s="104" t="s">
        <v>89</v>
      </c>
      <c r="R6" s="104" t="s">
        <v>90</v>
      </c>
      <c r="S6" s="104" t="s">
        <v>91</v>
      </c>
      <c r="T6" s="104" t="s">
        <v>92</v>
      </c>
      <c r="U6" s="104" t="s">
        <v>93</v>
      </c>
      <c r="V6" s="104" t="s">
        <v>94</v>
      </c>
      <c r="W6" s="107"/>
      <c r="X6" s="107"/>
      <c r="Y6" s="107"/>
      <c r="Z6" s="107"/>
      <c r="AA6" s="107"/>
      <c r="AB6" s="107"/>
    </row>
    <row r="7" ht="24" customHeight="1" spans="1:28">
      <c r="A7" s="87">
        <v>1</v>
      </c>
      <c r="B7" s="87">
        <v>2</v>
      </c>
      <c r="C7" s="87">
        <v>3</v>
      </c>
      <c r="D7" s="87">
        <v>4</v>
      </c>
      <c r="E7" s="87">
        <v>5</v>
      </c>
      <c r="F7" s="87">
        <v>6</v>
      </c>
      <c r="G7" s="87">
        <v>7</v>
      </c>
      <c r="H7" s="87">
        <v>8</v>
      </c>
      <c r="I7" s="87" t="s">
        <v>393</v>
      </c>
      <c r="J7" s="87" t="s">
        <v>394</v>
      </c>
      <c r="K7" s="87">
        <v>11</v>
      </c>
      <c r="L7" s="87">
        <v>12</v>
      </c>
      <c r="M7" s="87">
        <v>13</v>
      </c>
      <c r="N7" s="87">
        <v>14</v>
      </c>
      <c r="O7" s="87">
        <v>15</v>
      </c>
      <c r="P7" s="87" t="s">
        <v>395</v>
      </c>
      <c r="Q7" s="87">
        <v>17</v>
      </c>
      <c r="R7" s="87">
        <v>18</v>
      </c>
      <c r="S7" s="87">
        <v>19</v>
      </c>
      <c r="T7" s="87">
        <v>20</v>
      </c>
      <c r="U7" s="87">
        <v>21</v>
      </c>
      <c r="V7" s="87">
        <v>22</v>
      </c>
      <c r="W7" s="87" t="s">
        <v>396</v>
      </c>
      <c r="X7" s="87">
        <v>24</v>
      </c>
      <c r="Y7" s="87">
        <v>25</v>
      </c>
      <c r="Z7" s="87">
        <v>26</v>
      </c>
      <c r="AA7" s="87">
        <v>27</v>
      </c>
      <c r="AB7" s="87">
        <v>28</v>
      </c>
    </row>
    <row r="8" ht="24" customHeight="1" spans="1:28">
      <c r="A8" s="89" t="s">
        <v>397</v>
      </c>
      <c r="B8" s="89" t="s">
        <v>398</v>
      </c>
      <c r="C8" s="89" t="s">
        <v>399</v>
      </c>
      <c r="D8" s="89" t="s">
        <v>100</v>
      </c>
      <c r="E8" s="108" t="s">
        <v>161</v>
      </c>
      <c r="F8" s="89" t="s">
        <v>400</v>
      </c>
      <c r="G8" s="108" t="s">
        <v>359</v>
      </c>
      <c r="H8" s="89" t="s">
        <v>360</v>
      </c>
      <c r="I8" s="177">
        <v>30</v>
      </c>
      <c r="J8" s="177">
        <v>30</v>
      </c>
      <c r="K8" s="177">
        <v>30</v>
      </c>
      <c r="L8" s="177">
        <v>30</v>
      </c>
      <c r="M8" s="177"/>
      <c r="N8" s="177"/>
      <c r="O8" s="177"/>
      <c r="P8" s="177"/>
      <c r="Q8" s="177"/>
      <c r="R8" s="177"/>
      <c r="S8" s="177"/>
      <c r="T8" s="177"/>
      <c r="U8" s="177"/>
      <c r="V8" s="177"/>
      <c r="W8" s="177"/>
      <c r="X8" s="177"/>
      <c r="Y8" s="177"/>
      <c r="Z8" s="177"/>
      <c r="AA8" s="177"/>
      <c r="AB8" s="177"/>
    </row>
    <row r="9" ht="24" customHeight="1" spans="1:28">
      <c r="A9" s="89" t="s">
        <v>401</v>
      </c>
      <c r="B9" s="89" t="s">
        <v>402</v>
      </c>
      <c r="C9" s="89" t="s">
        <v>403</v>
      </c>
      <c r="D9" s="89" t="s">
        <v>100</v>
      </c>
      <c r="E9" s="108" t="s">
        <v>155</v>
      </c>
      <c r="F9" s="89" t="s">
        <v>404</v>
      </c>
      <c r="G9" s="108" t="s">
        <v>405</v>
      </c>
      <c r="H9" s="89" t="s">
        <v>406</v>
      </c>
      <c r="I9" s="177">
        <v>50</v>
      </c>
      <c r="J9" s="177">
        <v>50</v>
      </c>
      <c r="K9" s="177">
        <v>50</v>
      </c>
      <c r="L9" s="177">
        <v>50</v>
      </c>
      <c r="M9" s="177"/>
      <c r="N9" s="177"/>
      <c r="O9" s="177"/>
      <c r="P9" s="177"/>
      <c r="Q9" s="177"/>
      <c r="R9" s="177"/>
      <c r="S9" s="177"/>
      <c r="T9" s="177"/>
      <c r="U9" s="177"/>
      <c r="V9" s="177"/>
      <c r="W9" s="177"/>
      <c r="X9" s="177"/>
      <c r="Y9" s="177"/>
      <c r="Z9" s="177"/>
      <c r="AA9" s="177"/>
      <c r="AB9" s="177"/>
    </row>
    <row r="10" ht="24" customHeight="1" spans="1:28">
      <c r="A10" s="89" t="s">
        <v>401</v>
      </c>
      <c r="B10" s="89" t="s">
        <v>407</v>
      </c>
      <c r="C10" s="89" t="s">
        <v>408</v>
      </c>
      <c r="D10" s="89" t="s">
        <v>100</v>
      </c>
      <c r="E10" s="108" t="s">
        <v>155</v>
      </c>
      <c r="F10" s="89" t="s">
        <v>404</v>
      </c>
      <c r="G10" s="108" t="s">
        <v>405</v>
      </c>
      <c r="H10" s="89" t="s">
        <v>406</v>
      </c>
      <c r="I10" s="177">
        <v>30</v>
      </c>
      <c r="J10" s="177">
        <v>30</v>
      </c>
      <c r="K10" s="177">
        <v>30</v>
      </c>
      <c r="L10" s="177">
        <v>30</v>
      </c>
      <c r="M10" s="177"/>
      <c r="N10" s="177"/>
      <c r="O10" s="177"/>
      <c r="P10" s="177"/>
      <c r="Q10" s="177"/>
      <c r="R10" s="177"/>
      <c r="S10" s="177"/>
      <c r="T10" s="177"/>
      <c r="U10" s="177"/>
      <c r="V10" s="177"/>
      <c r="W10" s="177"/>
      <c r="X10" s="177"/>
      <c r="Y10" s="177"/>
      <c r="Z10" s="177"/>
      <c r="AA10" s="177"/>
      <c r="AB10" s="177"/>
    </row>
    <row r="11" ht="24" customHeight="1" spans="1:28">
      <c r="A11" s="89" t="s">
        <v>401</v>
      </c>
      <c r="B11" s="89" t="s">
        <v>409</v>
      </c>
      <c r="C11" s="89" t="s">
        <v>410</v>
      </c>
      <c r="D11" s="89" t="s">
        <v>100</v>
      </c>
      <c r="E11" s="108" t="s">
        <v>138</v>
      </c>
      <c r="F11" s="89" t="s">
        <v>411</v>
      </c>
      <c r="G11" s="108" t="s">
        <v>412</v>
      </c>
      <c r="H11" s="89" t="s">
        <v>413</v>
      </c>
      <c r="I11" s="177">
        <v>400</v>
      </c>
      <c r="J11" s="177">
        <v>400</v>
      </c>
      <c r="K11" s="177">
        <v>400</v>
      </c>
      <c r="L11" s="177">
        <v>400</v>
      </c>
      <c r="M11" s="177"/>
      <c r="N11" s="177"/>
      <c r="O11" s="177"/>
      <c r="P11" s="177"/>
      <c r="Q11" s="177"/>
      <c r="R11" s="177"/>
      <c r="S11" s="177"/>
      <c r="T11" s="177"/>
      <c r="U11" s="177"/>
      <c r="V11" s="177"/>
      <c r="W11" s="177"/>
      <c r="X11" s="177"/>
      <c r="Y11" s="177"/>
      <c r="Z11" s="177"/>
      <c r="AA11" s="177"/>
      <c r="AB11" s="177"/>
    </row>
    <row r="12" ht="24" customHeight="1" spans="1:28">
      <c r="A12" s="89" t="s">
        <v>414</v>
      </c>
      <c r="B12" s="89" t="s">
        <v>415</v>
      </c>
      <c r="C12" s="89" t="s">
        <v>416</v>
      </c>
      <c r="D12" s="89" t="s">
        <v>100</v>
      </c>
      <c r="E12" s="108" t="s">
        <v>207</v>
      </c>
      <c r="F12" s="89" t="s">
        <v>417</v>
      </c>
      <c r="G12" s="108" t="s">
        <v>418</v>
      </c>
      <c r="H12" s="89" t="s">
        <v>197</v>
      </c>
      <c r="I12" s="177">
        <v>400</v>
      </c>
      <c r="J12" s="177">
        <v>400</v>
      </c>
      <c r="K12" s="177">
        <v>400</v>
      </c>
      <c r="L12" s="177">
        <v>400</v>
      </c>
      <c r="M12" s="177"/>
      <c r="N12" s="177"/>
      <c r="O12" s="177"/>
      <c r="P12" s="177"/>
      <c r="Q12" s="177"/>
      <c r="R12" s="177"/>
      <c r="S12" s="177"/>
      <c r="T12" s="177"/>
      <c r="U12" s="177"/>
      <c r="V12" s="177"/>
      <c r="W12" s="177"/>
      <c r="X12" s="177"/>
      <c r="Y12" s="177"/>
      <c r="Z12" s="177"/>
      <c r="AA12" s="177"/>
      <c r="AB12" s="177"/>
    </row>
    <row r="13" ht="24" customHeight="1" spans="1:28">
      <c r="A13" s="89" t="s">
        <v>419</v>
      </c>
      <c r="B13" s="89" t="s">
        <v>420</v>
      </c>
      <c r="C13" s="89" t="s">
        <v>421</v>
      </c>
      <c r="D13" s="89" t="s">
        <v>100</v>
      </c>
      <c r="E13" s="108" t="s">
        <v>207</v>
      </c>
      <c r="F13" s="89" t="s">
        <v>417</v>
      </c>
      <c r="G13" s="108" t="s">
        <v>418</v>
      </c>
      <c r="H13" s="89" t="s">
        <v>197</v>
      </c>
      <c r="I13" s="177">
        <v>1353</v>
      </c>
      <c r="J13" s="177">
        <v>1353</v>
      </c>
      <c r="K13" s="177">
        <v>1353</v>
      </c>
      <c r="L13" s="177">
        <v>1353</v>
      </c>
      <c r="M13" s="177"/>
      <c r="N13" s="177"/>
      <c r="O13" s="177"/>
      <c r="P13" s="177"/>
      <c r="Q13" s="177"/>
      <c r="R13" s="177"/>
      <c r="S13" s="177"/>
      <c r="T13" s="177"/>
      <c r="U13" s="177"/>
      <c r="V13" s="177"/>
      <c r="W13" s="177"/>
      <c r="X13" s="177"/>
      <c r="Y13" s="177"/>
      <c r="Z13" s="177"/>
      <c r="AA13" s="177"/>
      <c r="AB13" s="177"/>
    </row>
    <row r="14" ht="24" customHeight="1" spans="1:28">
      <c r="A14" s="89" t="s">
        <v>397</v>
      </c>
      <c r="B14" s="89" t="s">
        <v>422</v>
      </c>
      <c r="C14" s="89" t="s">
        <v>423</v>
      </c>
      <c r="D14" s="89" t="s">
        <v>100</v>
      </c>
      <c r="E14" s="108" t="s">
        <v>134</v>
      </c>
      <c r="F14" s="89" t="s">
        <v>424</v>
      </c>
      <c r="G14" s="108" t="s">
        <v>359</v>
      </c>
      <c r="H14" s="89" t="s">
        <v>360</v>
      </c>
      <c r="I14" s="177">
        <v>8.3</v>
      </c>
      <c r="J14" s="177">
        <v>8.3</v>
      </c>
      <c r="K14" s="177">
        <v>8.3</v>
      </c>
      <c r="L14" s="177">
        <v>8.3</v>
      </c>
      <c r="M14" s="177"/>
      <c r="N14" s="177"/>
      <c r="O14" s="177"/>
      <c r="P14" s="177"/>
      <c r="Q14" s="177"/>
      <c r="R14" s="177"/>
      <c r="S14" s="177"/>
      <c r="T14" s="177"/>
      <c r="U14" s="177"/>
      <c r="V14" s="177"/>
      <c r="W14" s="177"/>
      <c r="X14" s="177"/>
      <c r="Y14" s="177"/>
      <c r="Z14" s="177"/>
      <c r="AA14" s="177"/>
      <c r="AB14" s="177"/>
    </row>
    <row r="15" ht="24" customHeight="1" spans="1:28">
      <c r="A15" s="89" t="s">
        <v>397</v>
      </c>
      <c r="B15" s="89" t="s">
        <v>422</v>
      </c>
      <c r="C15" s="89" t="s">
        <v>423</v>
      </c>
      <c r="D15" s="89" t="s">
        <v>100</v>
      </c>
      <c r="E15" s="108" t="s">
        <v>136</v>
      </c>
      <c r="F15" s="89" t="s">
        <v>425</v>
      </c>
      <c r="G15" s="108" t="s">
        <v>359</v>
      </c>
      <c r="H15" s="89" t="s">
        <v>360</v>
      </c>
      <c r="I15" s="177">
        <v>9.5</v>
      </c>
      <c r="J15" s="177">
        <v>9.5</v>
      </c>
      <c r="K15" s="177">
        <v>9.5</v>
      </c>
      <c r="L15" s="177">
        <v>9.5</v>
      </c>
      <c r="M15" s="177"/>
      <c r="N15" s="177"/>
      <c r="O15" s="177"/>
      <c r="P15" s="177"/>
      <c r="Q15" s="177"/>
      <c r="R15" s="177"/>
      <c r="S15" s="177"/>
      <c r="T15" s="177"/>
      <c r="U15" s="177"/>
      <c r="V15" s="177"/>
      <c r="W15" s="177"/>
      <c r="X15" s="177"/>
      <c r="Y15" s="177"/>
      <c r="Z15" s="177"/>
      <c r="AA15" s="177"/>
      <c r="AB15" s="177"/>
    </row>
    <row r="16" ht="24" customHeight="1" spans="1:28">
      <c r="A16" s="89" t="s">
        <v>397</v>
      </c>
      <c r="B16" s="89" t="s">
        <v>422</v>
      </c>
      <c r="C16" s="89" t="s">
        <v>423</v>
      </c>
      <c r="D16" s="89" t="s">
        <v>100</v>
      </c>
      <c r="E16" s="108" t="s">
        <v>151</v>
      </c>
      <c r="F16" s="89" t="s">
        <v>426</v>
      </c>
      <c r="G16" s="108" t="s">
        <v>359</v>
      </c>
      <c r="H16" s="89" t="s">
        <v>360</v>
      </c>
      <c r="I16" s="177">
        <v>9.2</v>
      </c>
      <c r="J16" s="177">
        <v>9.2</v>
      </c>
      <c r="K16" s="177">
        <v>9.2</v>
      </c>
      <c r="L16" s="177">
        <v>9.2</v>
      </c>
      <c r="M16" s="177"/>
      <c r="N16" s="177"/>
      <c r="O16" s="177"/>
      <c r="P16" s="177"/>
      <c r="Q16" s="177"/>
      <c r="R16" s="177"/>
      <c r="S16" s="177"/>
      <c r="T16" s="177"/>
      <c r="U16" s="177"/>
      <c r="V16" s="177"/>
      <c r="W16" s="177"/>
      <c r="X16" s="177"/>
      <c r="Y16" s="177"/>
      <c r="Z16" s="177"/>
      <c r="AA16" s="177"/>
      <c r="AB16" s="177"/>
    </row>
    <row r="17" ht="24" customHeight="1" spans="1:28">
      <c r="A17" s="89" t="s">
        <v>397</v>
      </c>
      <c r="B17" s="89" t="s">
        <v>427</v>
      </c>
      <c r="C17" s="89" t="s">
        <v>428</v>
      </c>
      <c r="D17" s="89" t="s">
        <v>100</v>
      </c>
      <c r="E17" s="108" t="s">
        <v>134</v>
      </c>
      <c r="F17" s="89" t="s">
        <v>424</v>
      </c>
      <c r="G17" s="108" t="s">
        <v>429</v>
      </c>
      <c r="H17" s="89" t="s">
        <v>430</v>
      </c>
      <c r="I17" s="177">
        <v>18.57</v>
      </c>
      <c r="J17" s="177">
        <v>18.57</v>
      </c>
      <c r="K17" s="177">
        <v>18.57</v>
      </c>
      <c r="L17" s="177">
        <v>18.57</v>
      </c>
      <c r="M17" s="177"/>
      <c r="N17" s="177"/>
      <c r="O17" s="177"/>
      <c r="P17" s="177"/>
      <c r="Q17" s="177"/>
      <c r="R17" s="177"/>
      <c r="S17" s="177"/>
      <c r="T17" s="177"/>
      <c r="U17" s="177"/>
      <c r="V17" s="177"/>
      <c r="W17" s="177"/>
      <c r="X17" s="177"/>
      <c r="Y17" s="177"/>
      <c r="Z17" s="177"/>
      <c r="AA17" s="177"/>
      <c r="AB17" s="177"/>
    </row>
    <row r="18" ht="24" customHeight="1" spans="1:28">
      <c r="A18" s="89" t="s">
        <v>397</v>
      </c>
      <c r="B18" s="89" t="s">
        <v>427</v>
      </c>
      <c r="C18" s="89" t="s">
        <v>428</v>
      </c>
      <c r="D18" s="89" t="s">
        <v>100</v>
      </c>
      <c r="E18" s="108" t="s">
        <v>136</v>
      </c>
      <c r="F18" s="89" t="s">
        <v>425</v>
      </c>
      <c r="G18" s="108" t="s">
        <v>429</v>
      </c>
      <c r="H18" s="89" t="s">
        <v>430</v>
      </c>
      <c r="I18" s="177">
        <v>21.43</v>
      </c>
      <c r="J18" s="177">
        <v>21.43</v>
      </c>
      <c r="K18" s="177">
        <v>21.43</v>
      </c>
      <c r="L18" s="177">
        <v>21.43</v>
      </c>
      <c r="M18" s="177"/>
      <c r="N18" s="177"/>
      <c r="O18" s="177"/>
      <c r="P18" s="177"/>
      <c r="Q18" s="177"/>
      <c r="R18" s="177"/>
      <c r="S18" s="177"/>
      <c r="T18" s="177"/>
      <c r="U18" s="177"/>
      <c r="V18" s="177"/>
      <c r="W18" s="177"/>
      <c r="X18" s="177"/>
      <c r="Y18" s="177"/>
      <c r="Z18" s="177"/>
      <c r="AA18" s="177"/>
      <c r="AB18" s="177"/>
    </row>
    <row r="19" ht="24" customHeight="1" spans="1:28">
      <c r="A19" s="89" t="s">
        <v>401</v>
      </c>
      <c r="B19" s="89" t="s">
        <v>431</v>
      </c>
      <c r="C19" s="89" t="s">
        <v>432</v>
      </c>
      <c r="D19" s="89" t="s">
        <v>100</v>
      </c>
      <c r="E19" s="108" t="s">
        <v>147</v>
      </c>
      <c r="F19" s="89" t="s">
        <v>433</v>
      </c>
      <c r="G19" s="108" t="s">
        <v>359</v>
      </c>
      <c r="H19" s="89" t="s">
        <v>360</v>
      </c>
      <c r="I19" s="177">
        <v>400</v>
      </c>
      <c r="J19" s="177">
        <v>400</v>
      </c>
      <c r="K19" s="177">
        <v>400</v>
      </c>
      <c r="L19" s="177">
        <v>400</v>
      </c>
      <c r="M19" s="177"/>
      <c r="N19" s="177"/>
      <c r="O19" s="177"/>
      <c r="P19" s="177"/>
      <c r="Q19" s="177"/>
      <c r="R19" s="177"/>
      <c r="S19" s="177"/>
      <c r="T19" s="177"/>
      <c r="U19" s="177"/>
      <c r="V19" s="177"/>
      <c r="W19" s="177"/>
      <c r="X19" s="177"/>
      <c r="Y19" s="177"/>
      <c r="Z19" s="177"/>
      <c r="AA19" s="177"/>
      <c r="AB19" s="177"/>
    </row>
    <row r="20" ht="24" customHeight="1" spans="1:28">
      <c r="A20" s="89" t="s">
        <v>401</v>
      </c>
      <c r="B20" s="89" t="s">
        <v>434</v>
      </c>
      <c r="C20" s="89" t="s">
        <v>435</v>
      </c>
      <c r="D20" s="89" t="s">
        <v>100</v>
      </c>
      <c r="E20" s="108" t="s">
        <v>132</v>
      </c>
      <c r="F20" s="89" t="s">
        <v>436</v>
      </c>
      <c r="G20" s="108" t="s">
        <v>437</v>
      </c>
      <c r="H20" s="89" t="s">
        <v>438</v>
      </c>
      <c r="I20" s="177">
        <v>400</v>
      </c>
      <c r="J20" s="177">
        <v>400</v>
      </c>
      <c r="K20" s="177">
        <v>400</v>
      </c>
      <c r="L20" s="177">
        <v>400</v>
      </c>
      <c r="M20" s="177"/>
      <c r="N20" s="177"/>
      <c r="O20" s="177"/>
      <c r="P20" s="177"/>
      <c r="Q20" s="177"/>
      <c r="R20" s="177"/>
      <c r="S20" s="177"/>
      <c r="T20" s="177"/>
      <c r="U20" s="177"/>
      <c r="V20" s="177"/>
      <c r="W20" s="177"/>
      <c r="X20" s="177"/>
      <c r="Y20" s="177"/>
      <c r="Z20" s="177"/>
      <c r="AA20" s="177"/>
      <c r="AB20" s="177"/>
    </row>
    <row r="21" ht="24" customHeight="1" spans="1:28">
      <c r="A21" s="89" t="s">
        <v>419</v>
      </c>
      <c r="B21" s="89" t="s">
        <v>439</v>
      </c>
      <c r="C21" s="89" t="s">
        <v>440</v>
      </c>
      <c r="D21" s="89" t="s">
        <v>100</v>
      </c>
      <c r="E21" s="108" t="s">
        <v>207</v>
      </c>
      <c r="F21" s="89" t="s">
        <v>417</v>
      </c>
      <c r="G21" s="108" t="s">
        <v>418</v>
      </c>
      <c r="H21" s="89" t="s">
        <v>197</v>
      </c>
      <c r="I21" s="177">
        <v>3</v>
      </c>
      <c r="J21" s="177">
        <v>3</v>
      </c>
      <c r="K21" s="177">
        <v>3</v>
      </c>
      <c r="L21" s="177">
        <v>3</v>
      </c>
      <c r="M21" s="177"/>
      <c r="N21" s="177"/>
      <c r="O21" s="177"/>
      <c r="P21" s="177"/>
      <c r="Q21" s="177"/>
      <c r="R21" s="177"/>
      <c r="S21" s="177"/>
      <c r="T21" s="177"/>
      <c r="U21" s="177"/>
      <c r="V21" s="177"/>
      <c r="W21" s="177"/>
      <c r="X21" s="177"/>
      <c r="Y21" s="177"/>
      <c r="Z21" s="177"/>
      <c r="AA21" s="177"/>
      <c r="AB21" s="177"/>
    </row>
    <row r="22" ht="24" customHeight="1" spans="1:28">
      <c r="A22" s="89" t="s">
        <v>441</v>
      </c>
      <c r="B22" s="89" t="s">
        <v>442</v>
      </c>
      <c r="C22" s="89" t="s">
        <v>443</v>
      </c>
      <c r="D22" s="89" t="s">
        <v>100</v>
      </c>
      <c r="E22" s="108" t="s">
        <v>128</v>
      </c>
      <c r="F22" s="89" t="s">
        <v>444</v>
      </c>
      <c r="G22" s="108" t="s">
        <v>359</v>
      </c>
      <c r="H22" s="89" t="s">
        <v>360</v>
      </c>
      <c r="I22" s="177">
        <v>30</v>
      </c>
      <c r="J22" s="177">
        <v>30</v>
      </c>
      <c r="K22" s="177">
        <v>30</v>
      </c>
      <c r="L22" s="177">
        <v>30</v>
      </c>
      <c r="M22" s="177"/>
      <c r="N22" s="177"/>
      <c r="O22" s="177"/>
      <c r="P22" s="177"/>
      <c r="Q22" s="177"/>
      <c r="R22" s="177"/>
      <c r="S22" s="177"/>
      <c r="T22" s="177"/>
      <c r="U22" s="177"/>
      <c r="V22" s="177"/>
      <c r="W22" s="177"/>
      <c r="X22" s="177"/>
      <c r="Y22" s="177"/>
      <c r="Z22" s="177"/>
      <c r="AA22" s="177"/>
      <c r="AB22" s="177"/>
    </row>
    <row r="23" ht="24" customHeight="1" spans="1:28">
      <c r="A23" s="89" t="s">
        <v>401</v>
      </c>
      <c r="B23" s="89" t="s">
        <v>445</v>
      </c>
      <c r="C23" s="89" t="s">
        <v>446</v>
      </c>
      <c r="D23" s="89" t="s">
        <v>100</v>
      </c>
      <c r="E23" s="108" t="s">
        <v>128</v>
      </c>
      <c r="F23" s="89" t="s">
        <v>444</v>
      </c>
      <c r="G23" s="108" t="s">
        <v>447</v>
      </c>
      <c r="H23" s="89" t="s">
        <v>448</v>
      </c>
      <c r="I23" s="177">
        <v>141</v>
      </c>
      <c r="J23" s="177">
        <v>141</v>
      </c>
      <c r="K23" s="177">
        <v>141</v>
      </c>
      <c r="L23" s="177">
        <v>141</v>
      </c>
      <c r="M23" s="177"/>
      <c r="N23" s="177"/>
      <c r="O23" s="177"/>
      <c r="P23" s="177"/>
      <c r="Q23" s="177"/>
      <c r="R23" s="177"/>
      <c r="S23" s="177"/>
      <c r="T23" s="177"/>
      <c r="U23" s="177"/>
      <c r="V23" s="177"/>
      <c r="W23" s="177"/>
      <c r="X23" s="177"/>
      <c r="Y23" s="177"/>
      <c r="Z23" s="177"/>
      <c r="AA23" s="177"/>
      <c r="AB23" s="177"/>
    </row>
    <row r="24" ht="24" customHeight="1" spans="1:28">
      <c r="A24" s="89" t="s">
        <v>419</v>
      </c>
      <c r="B24" s="89" t="s">
        <v>449</v>
      </c>
      <c r="C24" s="89" t="s">
        <v>450</v>
      </c>
      <c r="D24" s="89" t="s">
        <v>100</v>
      </c>
      <c r="E24" s="108" t="s">
        <v>207</v>
      </c>
      <c r="F24" s="89" t="s">
        <v>417</v>
      </c>
      <c r="G24" s="108" t="s">
        <v>418</v>
      </c>
      <c r="H24" s="89" t="s">
        <v>197</v>
      </c>
      <c r="I24" s="177">
        <v>6</v>
      </c>
      <c r="J24" s="177">
        <v>6</v>
      </c>
      <c r="K24" s="177">
        <v>6</v>
      </c>
      <c r="L24" s="177">
        <v>6</v>
      </c>
      <c r="M24" s="177"/>
      <c r="N24" s="177"/>
      <c r="O24" s="177"/>
      <c r="P24" s="177"/>
      <c r="Q24" s="177"/>
      <c r="R24" s="177"/>
      <c r="S24" s="177"/>
      <c r="T24" s="177"/>
      <c r="U24" s="177"/>
      <c r="V24" s="177"/>
      <c r="W24" s="177"/>
      <c r="X24" s="177"/>
      <c r="Y24" s="177"/>
      <c r="Z24" s="177"/>
      <c r="AA24" s="177"/>
      <c r="AB24" s="177"/>
    </row>
    <row r="25" ht="24" customHeight="1" spans="1:28">
      <c r="A25" s="89" t="s">
        <v>397</v>
      </c>
      <c r="B25" s="89" t="s">
        <v>451</v>
      </c>
      <c r="C25" s="89" t="s">
        <v>452</v>
      </c>
      <c r="D25" s="89" t="s">
        <v>100</v>
      </c>
      <c r="E25" s="108" t="s">
        <v>138</v>
      </c>
      <c r="F25" s="89" t="s">
        <v>411</v>
      </c>
      <c r="G25" s="108" t="s">
        <v>385</v>
      </c>
      <c r="H25" s="89" t="s">
        <v>386</v>
      </c>
      <c r="I25" s="177">
        <v>16</v>
      </c>
      <c r="J25" s="177">
        <v>16</v>
      </c>
      <c r="K25" s="177">
        <v>16</v>
      </c>
      <c r="L25" s="177">
        <v>16</v>
      </c>
      <c r="M25" s="177"/>
      <c r="N25" s="177"/>
      <c r="O25" s="177"/>
      <c r="P25" s="177"/>
      <c r="Q25" s="177"/>
      <c r="R25" s="177"/>
      <c r="S25" s="177"/>
      <c r="T25" s="177"/>
      <c r="U25" s="177"/>
      <c r="V25" s="177"/>
      <c r="W25" s="177"/>
      <c r="X25" s="177"/>
      <c r="Y25" s="177"/>
      <c r="Z25" s="177"/>
      <c r="AA25" s="177"/>
      <c r="AB25" s="177"/>
    </row>
    <row r="26" ht="24" customHeight="1" spans="1:28">
      <c r="A26" s="89" t="s">
        <v>441</v>
      </c>
      <c r="B26" s="89" t="s">
        <v>453</v>
      </c>
      <c r="C26" s="89" t="s">
        <v>454</v>
      </c>
      <c r="D26" s="89" t="s">
        <v>100</v>
      </c>
      <c r="E26" s="108" t="s">
        <v>128</v>
      </c>
      <c r="F26" s="89" t="s">
        <v>444</v>
      </c>
      <c r="G26" s="108" t="s">
        <v>359</v>
      </c>
      <c r="H26" s="89" t="s">
        <v>360</v>
      </c>
      <c r="I26" s="177">
        <v>300</v>
      </c>
      <c r="J26" s="177">
        <v>300</v>
      </c>
      <c r="K26" s="177">
        <v>300</v>
      </c>
      <c r="L26" s="177">
        <v>300</v>
      </c>
      <c r="M26" s="177"/>
      <c r="N26" s="177"/>
      <c r="O26" s="177"/>
      <c r="P26" s="177"/>
      <c r="Q26" s="177"/>
      <c r="R26" s="177"/>
      <c r="S26" s="177"/>
      <c r="T26" s="177"/>
      <c r="U26" s="177"/>
      <c r="V26" s="177"/>
      <c r="W26" s="177"/>
      <c r="X26" s="177"/>
      <c r="Y26" s="177"/>
      <c r="Z26" s="177"/>
      <c r="AA26" s="177"/>
      <c r="AB26" s="177"/>
    </row>
    <row r="27" ht="24" customHeight="1" spans="1:28">
      <c r="A27" s="89" t="s">
        <v>401</v>
      </c>
      <c r="B27" s="89" t="s">
        <v>455</v>
      </c>
      <c r="C27" s="89" t="s">
        <v>456</v>
      </c>
      <c r="D27" s="89" t="s">
        <v>100</v>
      </c>
      <c r="E27" s="108" t="s">
        <v>163</v>
      </c>
      <c r="F27" s="89" t="s">
        <v>457</v>
      </c>
      <c r="G27" s="108" t="s">
        <v>359</v>
      </c>
      <c r="H27" s="89" t="s">
        <v>360</v>
      </c>
      <c r="I27" s="177">
        <v>4</v>
      </c>
      <c r="J27" s="177">
        <v>4</v>
      </c>
      <c r="K27" s="177">
        <v>4</v>
      </c>
      <c r="L27" s="177">
        <v>4</v>
      </c>
      <c r="M27" s="177"/>
      <c r="N27" s="177"/>
      <c r="O27" s="177"/>
      <c r="P27" s="177"/>
      <c r="Q27" s="177"/>
      <c r="R27" s="177"/>
      <c r="S27" s="177"/>
      <c r="T27" s="177"/>
      <c r="U27" s="177"/>
      <c r="V27" s="177"/>
      <c r="W27" s="177"/>
      <c r="X27" s="177"/>
      <c r="Y27" s="177"/>
      <c r="Z27" s="177"/>
      <c r="AA27" s="177"/>
      <c r="AB27" s="177"/>
    </row>
    <row r="28" ht="24" customHeight="1" spans="1:28">
      <c r="A28" s="89" t="s">
        <v>401</v>
      </c>
      <c r="B28" s="89" t="s">
        <v>458</v>
      </c>
      <c r="C28" s="89" t="s">
        <v>459</v>
      </c>
      <c r="D28" s="89" t="s">
        <v>100</v>
      </c>
      <c r="E28" s="108" t="s">
        <v>163</v>
      </c>
      <c r="F28" s="89" t="s">
        <v>457</v>
      </c>
      <c r="G28" s="108" t="s">
        <v>359</v>
      </c>
      <c r="H28" s="89" t="s">
        <v>360</v>
      </c>
      <c r="I28" s="177">
        <v>30</v>
      </c>
      <c r="J28" s="177">
        <v>30</v>
      </c>
      <c r="K28" s="177">
        <v>30</v>
      </c>
      <c r="L28" s="177">
        <v>30</v>
      </c>
      <c r="M28" s="177"/>
      <c r="N28" s="177"/>
      <c r="O28" s="177"/>
      <c r="P28" s="177"/>
      <c r="Q28" s="177"/>
      <c r="R28" s="177"/>
      <c r="S28" s="177"/>
      <c r="T28" s="177"/>
      <c r="U28" s="177"/>
      <c r="V28" s="177"/>
      <c r="W28" s="177"/>
      <c r="X28" s="177"/>
      <c r="Y28" s="177"/>
      <c r="Z28" s="177"/>
      <c r="AA28" s="177"/>
      <c r="AB28" s="177"/>
    </row>
    <row r="29" ht="24" customHeight="1" spans="1:28">
      <c r="A29" s="89" t="s">
        <v>397</v>
      </c>
      <c r="B29" s="89" t="s">
        <v>460</v>
      </c>
      <c r="C29" s="89" t="s">
        <v>461</v>
      </c>
      <c r="D29" s="89" t="s">
        <v>100</v>
      </c>
      <c r="E29" s="108" t="s">
        <v>134</v>
      </c>
      <c r="F29" s="89" t="s">
        <v>424</v>
      </c>
      <c r="G29" s="108" t="s">
        <v>429</v>
      </c>
      <c r="H29" s="89" t="s">
        <v>430</v>
      </c>
      <c r="I29" s="177">
        <v>3.8</v>
      </c>
      <c r="J29" s="177">
        <v>3.8</v>
      </c>
      <c r="K29" s="177">
        <v>3.8</v>
      </c>
      <c r="L29" s="177">
        <v>3.8</v>
      </c>
      <c r="M29" s="177"/>
      <c r="N29" s="177"/>
      <c r="O29" s="177"/>
      <c r="P29" s="177"/>
      <c r="Q29" s="177"/>
      <c r="R29" s="177"/>
      <c r="S29" s="177"/>
      <c r="T29" s="177"/>
      <c r="U29" s="177"/>
      <c r="V29" s="177"/>
      <c r="W29" s="177"/>
      <c r="X29" s="177"/>
      <c r="Y29" s="177"/>
      <c r="Z29" s="177"/>
      <c r="AA29" s="177"/>
      <c r="AB29" s="177"/>
    </row>
    <row r="30" ht="24" customHeight="1" spans="1:28">
      <c r="A30" s="89" t="s">
        <v>397</v>
      </c>
      <c r="B30" s="89" t="s">
        <v>460</v>
      </c>
      <c r="C30" s="89" t="s">
        <v>461</v>
      </c>
      <c r="D30" s="89" t="s">
        <v>100</v>
      </c>
      <c r="E30" s="108" t="s">
        <v>136</v>
      </c>
      <c r="F30" s="89" t="s">
        <v>425</v>
      </c>
      <c r="G30" s="108" t="s">
        <v>429</v>
      </c>
      <c r="H30" s="89" t="s">
        <v>430</v>
      </c>
      <c r="I30" s="177">
        <v>5.2</v>
      </c>
      <c r="J30" s="177">
        <v>5.2</v>
      </c>
      <c r="K30" s="177">
        <v>5.2</v>
      </c>
      <c r="L30" s="177">
        <v>5.2</v>
      </c>
      <c r="M30" s="177"/>
      <c r="N30" s="177"/>
      <c r="O30" s="177"/>
      <c r="P30" s="177"/>
      <c r="Q30" s="177"/>
      <c r="R30" s="177"/>
      <c r="S30" s="177"/>
      <c r="T30" s="177"/>
      <c r="U30" s="177"/>
      <c r="V30" s="177"/>
      <c r="W30" s="177"/>
      <c r="X30" s="177"/>
      <c r="Y30" s="177"/>
      <c r="Z30" s="177"/>
      <c r="AA30" s="177"/>
      <c r="AB30" s="177"/>
    </row>
    <row r="31" ht="24" customHeight="1" spans="1:28">
      <c r="A31" s="89" t="s">
        <v>397</v>
      </c>
      <c r="B31" s="89" t="s">
        <v>462</v>
      </c>
      <c r="C31" s="89" t="s">
        <v>463</v>
      </c>
      <c r="D31" s="89" t="s">
        <v>100</v>
      </c>
      <c r="E31" s="108" t="s">
        <v>138</v>
      </c>
      <c r="F31" s="89" t="s">
        <v>411</v>
      </c>
      <c r="G31" s="108" t="s">
        <v>429</v>
      </c>
      <c r="H31" s="89" t="s">
        <v>430</v>
      </c>
      <c r="I31" s="177">
        <v>22</v>
      </c>
      <c r="J31" s="177">
        <v>22</v>
      </c>
      <c r="K31" s="177">
        <v>22</v>
      </c>
      <c r="L31" s="177">
        <v>22</v>
      </c>
      <c r="M31" s="177"/>
      <c r="N31" s="177"/>
      <c r="O31" s="177"/>
      <c r="P31" s="177"/>
      <c r="Q31" s="177"/>
      <c r="R31" s="177"/>
      <c r="S31" s="177"/>
      <c r="T31" s="177"/>
      <c r="U31" s="177"/>
      <c r="V31" s="177"/>
      <c r="W31" s="177"/>
      <c r="X31" s="177"/>
      <c r="Y31" s="177"/>
      <c r="Z31" s="177"/>
      <c r="AA31" s="177"/>
      <c r="AB31" s="177"/>
    </row>
    <row r="32" ht="24" customHeight="1" spans="1:28">
      <c r="A32" s="89" t="s">
        <v>397</v>
      </c>
      <c r="B32" s="89" t="s">
        <v>464</v>
      </c>
      <c r="C32" s="89" t="s">
        <v>465</v>
      </c>
      <c r="D32" s="89" t="s">
        <v>100</v>
      </c>
      <c r="E32" s="108" t="s">
        <v>138</v>
      </c>
      <c r="F32" s="89" t="s">
        <v>411</v>
      </c>
      <c r="G32" s="108" t="s">
        <v>429</v>
      </c>
      <c r="H32" s="89" t="s">
        <v>430</v>
      </c>
      <c r="I32" s="177">
        <v>6</v>
      </c>
      <c r="J32" s="177">
        <v>6</v>
      </c>
      <c r="K32" s="177">
        <v>6</v>
      </c>
      <c r="L32" s="177">
        <v>6</v>
      </c>
      <c r="M32" s="177"/>
      <c r="N32" s="177"/>
      <c r="O32" s="177"/>
      <c r="P32" s="177"/>
      <c r="Q32" s="177"/>
      <c r="R32" s="177"/>
      <c r="S32" s="177"/>
      <c r="T32" s="177"/>
      <c r="U32" s="177"/>
      <c r="V32" s="177"/>
      <c r="W32" s="177"/>
      <c r="X32" s="177"/>
      <c r="Y32" s="177"/>
      <c r="Z32" s="177"/>
      <c r="AA32" s="177"/>
      <c r="AB32" s="177"/>
    </row>
    <row r="33" ht="24" customHeight="1" spans="1:28">
      <c r="A33" s="89" t="s">
        <v>397</v>
      </c>
      <c r="B33" s="89" t="s">
        <v>466</v>
      </c>
      <c r="C33" s="89" t="s">
        <v>467</v>
      </c>
      <c r="D33" s="89" t="s">
        <v>100</v>
      </c>
      <c r="E33" s="108" t="s">
        <v>138</v>
      </c>
      <c r="F33" s="89" t="s">
        <v>411</v>
      </c>
      <c r="G33" s="108" t="s">
        <v>429</v>
      </c>
      <c r="H33" s="89" t="s">
        <v>430</v>
      </c>
      <c r="I33" s="177">
        <v>23</v>
      </c>
      <c r="J33" s="177">
        <v>23</v>
      </c>
      <c r="K33" s="177">
        <v>23</v>
      </c>
      <c r="L33" s="177">
        <v>23</v>
      </c>
      <c r="M33" s="177"/>
      <c r="N33" s="177"/>
      <c r="O33" s="177"/>
      <c r="P33" s="177"/>
      <c r="Q33" s="177"/>
      <c r="R33" s="177"/>
      <c r="S33" s="177"/>
      <c r="T33" s="177"/>
      <c r="U33" s="177"/>
      <c r="V33" s="177"/>
      <c r="W33" s="177"/>
      <c r="X33" s="177"/>
      <c r="Y33" s="177"/>
      <c r="Z33" s="177"/>
      <c r="AA33" s="177"/>
      <c r="AB33" s="177"/>
    </row>
    <row r="34" ht="24" customHeight="1" spans="1:28">
      <c r="A34" s="89" t="s">
        <v>397</v>
      </c>
      <c r="B34" s="89" t="s">
        <v>468</v>
      </c>
      <c r="C34" s="89" t="s">
        <v>469</v>
      </c>
      <c r="D34" s="89" t="s">
        <v>100</v>
      </c>
      <c r="E34" s="108" t="s">
        <v>144</v>
      </c>
      <c r="F34" s="89" t="s">
        <v>470</v>
      </c>
      <c r="G34" s="108" t="s">
        <v>429</v>
      </c>
      <c r="H34" s="89" t="s">
        <v>430</v>
      </c>
      <c r="I34" s="177">
        <v>82</v>
      </c>
      <c r="J34" s="177">
        <v>82</v>
      </c>
      <c r="K34" s="177">
        <v>82</v>
      </c>
      <c r="L34" s="177">
        <v>82</v>
      </c>
      <c r="M34" s="177"/>
      <c r="N34" s="177"/>
      <c r="O34" s="177"/>
      <c r="P34" s="177"/>
      <c r="Q34" s="177"/>
      <c r="R34" s="177"/>
      <c r="S34" s="177"/>
      <c r="T34" s="177"/>
      <c r="U34" s="177"/>
      <c r="V34" s="177"/>
      <c r="W34" s="177"/>
      <c r="X34" s="177"/>
      <c r="Y34" s="177"/>
      <c r="Z34" s="177"/>
      <c r="AA34" s="177"/>
      <c r="AB34" s="177"/>
    </row>
    <row r="35" ht="24" customHeight="1" spans="1:28">
      <c r="A35" s="89" t="s">
        <v>397</v>
      </c>
      <c r="B35" s="89" t="s">
        <v>471</v>
      </c>
      <c r="C35" s="89" t="s">
        <v>472</v>
      </c>
      <c r="D35" s="89" t="s">
        <v>100</v>
      </c>
      <c r="E35" s="108" t="s">
        <v>144</v>
      </c>
      <c r="F35" s="89" t="s">
        <v>470</v>
      </c>
      <c r="G35" s="108" t="s">
        <v>429</v>
      </c>
      <c r="H35" s="89" t="s">
        <v>430</v>
      </c>
      <c r="I35" s="177">
        <v>117</v>
      </c>
      <c r="J35" s="177">
        <v>117</v>
      </c>
      <c r="K35" s="177">
        <v>117</v>
      </c>
      <c r="L35" s="177">
        <v>117</v>
      </c>
      <c r="M35" s="177"/>
      <c r="N35" s="177"/>
      <c r="O35" s="177"/>
      <c r="P35" s="177"/>
      <c r="Q35" s="177"/>
      <c r="R35" s="177"/>
      <c r="S35" s="177"/>
      <c r="T35" s="177"/>
      <c r="U35" s="177"/>
      <c r="V35" s="177"/>
      <c r="W35" s="177"/>
      <c r="X35" s="177"/>
      <c r="Y35" s="177"/>
      <c r="Z35" s="177"/>
      <c r="AA35" s="177"/>
      <c r="AB35" s="177"/>
    </row>
    <row r="36" ht="24" customHeight="1" spans="1:28">
      <c r="A36" s="89" t="s">
        <v>419</v>
      </c>
      <c r="B36" s="89" t="s">
        <v>473</v>
      </c>
      <c r="C36" s="89" t="s">
        <v>474</v>
      </c>
      <c r="D36" s="89" t="s">
        <v>100</v>
      </c>
      <c r="E36" s="108" t="s">
        <v>144</v>
      </c>
      <c r="F36" s="89" t="s">
        <v>470</v>
      </c>
      <c r="G36" s="108" t="s">
        <v>418</v>
      </c>
      <c r="H36" s="89" t="s">
        <v>197</v>
      </c>
      <c r="I36" s="177">
        <v>64</v>
      </c>
      <c r="J36" s="177">
        <v>64</v>
      </c>
      <c r="K36" s="177">
        <v>64</v>
      </c>
      <c r="L36" s="177">
        <v>64</v>
      </c>
      <c r="M36" s="177"/>
      <c r="N36" s="177"/>
      <c r="O36" s="177"/>
      <c r="P36" s="177"/>
      <c r="Q36" s="177"/>
      <c r="R36" s="177"/>
      <c r="S36" s="177"/>
      <c r="T36" s="177"/>
      <c r="U36" s="177"/>
      <c r="V36" s="177"/>
      <c r="W36" s="177"/>
      <c r="X36" s="177"/>
      <c r="Y36" s="177"/>
      <c r="Z36" s="177"/>
      <c r="AA36" s="177"/>
      <c r="AB36" s="177"/>
    </row>
    <row r="37" ht="24" customHeight="1" spans="1:28">
      <c r="A37" s="89" t="s">
        <v>397</v>
      </c>
      <c r="B37" s="89" t="s">
        <v>475</v>
      </c>
      <c r="C37" s="89" t="s">
        <v>476</v>
      </c>
      <c r="D37" s="89" t="s">
        <v>100</v>
      </c>
      <c r="E37" s="108" t="s">
        <v>138</v>
      </c>
      <c r="F37" s="89" t="s">
        <v>411</v>
      </c>
      <c r="G37" s="108" t="s">
        <v>429</v>
      </c>
      <c r="H37" s="89" t="s">
        <v>430</v>
      </c>
      <c r="I37" s="177">
        <v>200</v>
      </c>
      <c r="J37" s="177">
        <v>200</v>
      </c>
      <c r="K37" s="177">
        <v>200</v>
      </c>
      <c r="L37" s="177">
        <v>200</v>
      </c>
      <c r="M37" s="177"/>
      <c r="N37" s="177"/>
      <c r="O37" s="177"/>
      <c r="P37" s="177"/>
      <c r="Q37" s="177"/>
      <c r="R37" s="177"/>
      <c r="S37" s="177"/>
      <c r="T37" s="177"/>
      <c r="U37" s="177"/>
      <c r="V37" s="177"/>
      <c r="W37" s="177"/>
      <c r="X37" s="177"/>
      <c r="Y37" s="177"/>
      <c r="Z37" s="177"/>
      <c r="AA37" s="177"/>
      <c r="AB37" s="177"/>
    </row>
    <row r="38" ht="24" customHeight="1" spans="1:28">
      <c r="A38" s="89" t="s">
        <v>419</v>
      </c>
      <c r="B38" s="89" t="s">
        <v>477</v>
      </c>
      <c r="C38" s="89" t="s">
        <v>478</v>
      </c>
      <c r="D38" s="89" t="s">
        <v>100</v>
      </c>
      <c r="E38" s="108" t="s">
        <v>207</v>
      </c>
      <c r="F38" s="89" t="s">
        <v>417</v>
      </c>
      <c r="G38" s="108" t="s">
        <v>418</v>
      </c>
      <c r="H38" s="89" t="s">
        <v>197</v>
      </c>
      <c r="I38" s="177">
        <v>616</v>
      </c>
      <c r="J38" s="177">
        <v>616</v>
      </c>
      <c r="K38" s="177">
        <v>616</v>
      </c>
      <c r="L38" s="177">
        <v>616</v>
      </c>
      <c r="M38" s="177"/>
      <c r="N38" s="177"/>
      <c r="O38" s="177"/>
      <c r="P38" s="177"/>
      <c r="Q38" s="177"/>
      <c r="R38" s="177"/>
      <c r="S38" s="177"/>
      <c r="T38" s="177"/>
      <c r="U38" s="177"/>
      <c r="V38" s="177"/>
      <c r="W38" s="177"/>
      <c r="X38" s="177"/>
      <c r="Y38" s="177"/>
      <c r="Z38" s="177"/>
      <c r="AA38" s="177"/>
      <c r="AB38" s="177"/>
    </row>
    <row r="39" ht="24" customHeight="1" spans="1:28">
      <c r="A39" s="89" t="s">
        <v>419</v>
      </c>
      <c r="B39" s="89" t="s">
        <v>479</v>
      </c>
      <c r="C39" s="89" t="s">
        <v>480</v>
      </c>
      <c r="D39" s="89" t="s">
        <v>100</v>
      </c>
      <c r="E39" s="108" t="s">
        <v>207</v>
      </c>
      <c r="F39" s="89" t="s">
        <v>417</v>
      </c>
      <c r="G39" s="108" t="s">
        <v>418</v>
      </c>
      <c r="H39" s="89" t="s">
        <v>197</v>
      </c>
      <c r="I39" s="177">
        <v>389</v>
      </c>
      <c r="J39" s="177">
        <v>389</v>
      </c>
      <c r="K39" s="177">
        <v>389</v>
      </c>
      <c r="L39" s="177">
        <v>389</v>
      </c>
      <c r="M39" s="177"/>
      <c r="N39" s="177"/>
      <c r="O39" s="177"/>
      <c r="P39" s="177"/>
      <c r="Q39" s="177"/>
      <c r="R39" s="177"/>
      <c r="S39" s="177"/>
      <c r="T39" s="177"/>
      <c r="U39" s="177"/>
      <c r="V39" s="177"/>
      <c r="W39" s="177"/>
      <c r="X39" s="177"/>
      <c r="Y39" s="177"/>
      <c r="Z39" s="177"/>
      <c r="AA39" s="177"/>
      <c r="AB39" s="177"/>
    </row>
    <row r="40" ht="24" customHeight="1" spans="1:28">
      <c r="A40" s="89" t="s">
        <v>441</v>
      </c>
      <c r="B40" s="89" t="s">
        <v>481</v>
      </c>
      <c r="C40" s="89" t="s">
        <v>482</v>
      </c>
      <c r="D40" s="89" t="s">
        <v>100</v>
      </c>
      <c r="E40" s="108" t="s">
        <v>140</v>
      </c>
      <c r="F40" s="89" t="s">
        <v>483</v>
      </c>
      <c r="G40" s="108" t="s">
        <v>484</v>
      </c>
      <c r="H40" s="89" t="s">
        <v>485</v>
      </c>
      <c r="I40" s="177">
        <v>35</v>
      </c>
      <c r="J40" s="177">
        <v>35</v>
      </c>
      <c r="K40" s="177">
        <v>35</v>
      </c>
      <c r="L40" s="177">
        <v>35</v>
      </c>
      <c r="M40" s="177"/>
      <c r="N40" s="177"/>
      <c r="O40" s="177"/>
      <c r="P40" s="177"/>
      <c r="Q40" s="177"/>
      <c r="R40" s="177"/>
      <c r="S40" s="177"/>
      <c r="T40" s="177"/>
      <c r="U40" s="177"/>
      <c r="V40" s="177"/>
      <c r="W40" s="177"/>
      <c r="X40" s="177"/>
      <c r="Y40" s="177"/>
      <c r="Z40" s="177"/>
      <c r="AA40" s="177"/>
      <c r="AB40" s="177"/>
    </row>
    <row r="41" ht="24" customHeight="1" spans="1:28">
      <c r="A41" s="89" t="s">
        <v>419</v>
      </c>
      <c r="B41" s="89" t="s">
        <v>486</v>
      </c>
      <c r="C41" s="89" t="s">
        <v>487</v>
      </c>
      <c r="D41" s="89" t="s">
        <v>100</v>
      </c>
      <c r="E41" s="108" t="s">
        <v>207</v>
      </c>
      <c r="F41" s="89" t="s">
        <v>417</v>
      </c>
      <c r="G41" s="108" t="s">
        <v>418</v>
      </c>
      <c r="H41" s="89" t="s">
        <v>197</v>
      </c>
      <c r="I41" s="177">
        <v>47</v>
      </c>
      <c r="J41" s="177">
        <v>47</v>
      </c>
      <c r="K41" s="177">
        <v>47</v>
      </c>
      <c r="L41" s="177">
        <v>47</v>
      </c>
      <c r="M41" s="177"/>
      <c r="N41" s="177"/>
      <c r="O41" s="177"/>
      <c r="P41" s="177"/>
      <c r="Q41" s="177"/>
      <c r="R41" s="177"/>
      <c r="S41" s="177"/>
      <c r="T41" s="177"/>
      <c r="U41" s="177"/>
      <c r="V41" s="177"/>
      <c r="W41" s="177"/>
      <c r="X41" s="177"/>
      <c r="Y41" s="177"/>
      <c r="Z41" s="177"/>
      <c r="AA41" s="177"/>
      <c r="AB41" s="177"/>
    </row>
    <row r="42" ht="24" customHeight="1" spans="1:28">
      <c r="A42" s="89" t="s">
        <v>419</v>
      </c>
      <c r="B42" s="89" t="s">
        <v>488</v>
      </c>
      <c r="C42" s="89" t="s">
        <v>489</v>
      </c>
      <c r="D42" s="89" t="s">
        <v>100</v>
      </c>
      <c r="E42" s="108" t="s">
        <v>207</v>
      </c>
      <c r="F42" s="89" t="s">
        <v>417</v>
      </c>
      <c r="G42" s="108" t="s">
        <v>418</v>
      </c>
      <c r="H42" s="89" t="s">
        <v>197</v>
      </c>
      <c r="I42" s="177">
        <v>33</v>
      </c>
      <c r="J42" s="177">
        <v>33</v>
      </c>
      <c r="K42" s="177">
        <v>33</v>
      </c>
      <c r="L42" s="177">
        <v>33</v>
      </c>
      <c r="M42" s="177"/>
      <c r="N42" s="177"/>
      <c r="O42" s="177"/>
      <c r="P42" s="177"/>
      <c r="Q42" s="177"/>
      <c r="R42" s="177"/>
      <c r="S42" s="177"/>
      <c r="T42" s="177"/>
      <c r="U42" s="177"/>
      <c r="V42" s="177"/>
      <c r="W42" s="177"/>
      <c r="X42" s="177"/>
      <c r="Y42" s="177"/>
      <c r="Z42" s="177"/>
      <c r="AA42" s="177"/>
      <c r="AB42" s="177"/>
    </row>
    <row r="43" ht="24" customHeight="1" spans="1:28">
      <c r="A43" s="89" t="s">
        <v>419</v>
      </c>
      <c r="B43" s="89" t="s">
        <v>490</v>
      </c>
      <c r="C43" s="89" t="s">
        <v>491</v>
      </c>
      <c r="D43" s="89" t="s">
        <v>100</v>
      </c>
      <c r="E43" s="108" t="s">
        <v>207</v>
      </c>
      <c r="F43" s="89" t="s">
        <v>417</v>
      </c>
      <c r="G43" s="108" t="s">
        <v>418</v>
      </c>
      <c r="H43" s="89" t="s">
        <v>197</v>
      </c>
      <c r="I43" s="177">
        <v>46</v>
      </c>
      <c r="J43" s="177">
        <v>46</v>
      </c>
      <c r="K43" s="177">
        <v>46</v>
      </c>
      <c r="L43" s="177">
        <v>46</v>
      </c>
      <c r="M43" s="177"/>
      <c r="N43" s="177"/>
      <c r="O43" s="177"/>
      <c r="P43" s="177"/>
      <c r="Q43" s="177"/>
      <c r="R43" s="177"/>
      <c r="S43" s="177"/>
      <c r="T43" s="177"/>
      <c r="U43" s="177"/>
      <c r="V43" s="177"/>
      <c r="W43" s="177"/>
      <c r="X43" s="177"/>
      <c r="Y43" s="177"/>
      <c r="Z43" s="177"/>
      <c r="AA43" s="177"/>
      <c r="AB43" s="177"/>
    </row>
    <row r="44" ht="24" customHeight="1" spans="1:28">
      <c r="A44" s="89" t="s">
        <v>419</v>
      </c>
      <c r="B44" s="89" t="s">
        <v>492</v>
      </c>
      <c r="C44" s="89" t="s">
        <v>493</v>
      </c>
      <c r="D44" s="89" t="s">
        <v>100</v>
      </c>
      <c r="E44" s="108" t="s">
        <v>207</v>
      </c>
      <c r="F44" s="89" t="s">
        <v>417</v>
      </c>
      <c r="G44" s="108" t="s">
        <v>418</v>
      </c>
      <c r="H44" s="89" t="s">
        <v>197</v>
      </c>
      <c r="I44" s="177">
        <v>15</v>
      </c>
      <c r="J44" s="177">
        <v>15</v>
      </c>
      <c r="K44" s="177">
        <v>15</v>
      </c>
      <c r="L44" s="177">
        <v>15</v>
      </c>
      <c r="M44" s="177"/>
      <c r="N44" s="177"/>
      <c r="O44" s="177"/>
      <c r="P44" s="177"/>
      <c r="Q44" s="177"/>
      <c r="R44" s="177"/>
      <c r="S44" s="177"/>
      <c r="T44" s="177"/>
      <c r="U44" s="177"/>
      <c r="V44" s="177"/>
      <c r="W44" s="177"/>
      <c r="X44" s="177"/>
      <c r="Y44" s="177"/>
      <c r="Z44" s="177"/>
      <c r="AA44" s="177"/>
      <c r="AB44" s="177"/>
    </row>
    <row r="45" ht="24" customHeight="1" spans="1:28">
      <c r="A45" s="89" t="s">
        <v>419</v>
      </c>
      <c r="B45" s="89" t="s">
        <v>494</v>
      </c>
      <c r="C45" s="89" t="s">
        <v>495</v>
      </c>
      <c r="D45" s="89" t="s">
        <v>100</v>
      </c>
      <c r="E45" s="108" t="s">
        <v>207</v>
      </c>
      <c r="F45" s="89" t="s">
        <v>417</v>
      </c>
      <c r="G45" s="108" t="s">
        <v>418</v>
      </c>
      <c r="H45" s="89" t="s">
        <v>197</v>
      </c>
      <c r="I45" s="177">
        <v>65</v>
      </c>
      <c r="J45" s="177">
        <v>65</v>
      </c>
      <c r="K45" s="177">
        <v>65</v>
      </c>
      <c r="L45" s="177">
        <v>65</v>
      </c>
      <c r="M45" s="177"/>
      <c r="N45" s="177"/>
      <c r="O45" s="177"/>
      <c r="P45" s="177"/>
      <c r="Q45" s="177"/>
      <c r="R45" s="177"/>
      <c r="S45" s="177"/>
      <c r="T45" s="177"/>
      <c r="U45" s="177"/>
      <c r="V45" s="177"/>
      <c r="W45" s="177"/>
      <c r="X45" s="177"/>
      <c r="Y45" s="177"/>
      <c r="Z45" s="177"/>
      <c r="AA45" s="177"/>
      <c r="AB45" s="177"/>
    </row>
    <row r="46" ht="24" customHeight="1" spans="1:28">
      <c r="A46" s="89" t="s">
        <v>419</v>
      </c>
      <c r="B46" s="89" t="s">
        <v>496</v>
      </c>
      <c r="C46" s="89" t="s">
        <v>497</v>
      </c>
      <c r="D46" s="89" t="s">
        <v>100</v>
      </c>
      <c r="E46" s="108" t="s">
        <v>207</v>
      </c>
      <c r="F46" s="89" t="s">
        <v>417</v>
      </c>
      <c r="G46" s="108" t="s">
        <v>418</v>
      </c>
      <c r="H46" s="89" t="s">
        <v>197</v>
      </c>
      <c r="I46" s="177">
        <v>441</v>
      </c>
      <c r="J46" s="177">
        <v>441</v>
      </c>
      <c r="K46" s="177">
        <v>441</v>
      </c>
      <c r="L46" s="177">
        <v>441</v>
      </c>
      <c r="M46" s="177"/>
      <c r="N46" s="177"/>
      <c r="O46" s="177"/>
      <c r="P46" s="177"/>
      <c r="Q46" s="177"/>
      <c r="R46" s="177"/>
      <c r="S46" s="177"/>
      <c r="T46" s="177"/>
      <c r="U46" s="177"/>
      <c r="V46" s="177"/>
      <c r="W46" s="177"/>
      <c r="X46" s="177"/>
      <c r="Y46" s="177"/>
      <c r="Z46" s="177"/>
      <c r="AA46" s="177"/>
      <c r="AB46" s="177"/>
    </row>
    <row r="47" ht="24" customHeight="1" spans="1:28">
      <c r="A47" s="89" t="s">
        <v>419</v>
      </c>
      <c r="B47" s="89" t="s">
        <v>498</v>
      </c>
      <c r="C47" s="89" t="s">
        <v>499</v>
      </c>
      <c r="D47" s="89" t="s">
        <v>100</v>
      </c>
      <c r="E47" s="108" t="s">
        <v>207</v>
      </c>
      <c r="F47" s="89" t="s">
        <v>417</v>
      </c>
      <c r="G47" s="108" t="s">
        <v>418</v>
      </c>
      <c r="H47" s="89" t="s">
        <v>197</v>
      </c>
      <c r="I47" s="177">
        <v>14</v>
      </c>
      <c r="J47" s="177">
        <v>14</v>
      </c>
      <c r="K47" s="177">
        <v>14</v>
      </c>
      <c r="L47" s="177">
        <v>14</v>
      </c>
      <c r="M47" s="177"/>
      <c r="N47" s="177"/>
      <c r="O47" s="177"/>
      <c r="P47" s="177"/>
      <c r="Q47" s="177"/>
      <c r="R47" s="177"/>
      <c r="S47" s="177"/>
      <c r="T47" s="177"/>
      <c r="U47" s="177"/>
      <c r="V47" s="177"/>
      <c r="W47" s="177"/>
      <c r="X47" s="177"/>
      <c r="Y47" s="177"/>
      <c r="Z47" s="177"/>
      <c r="AA47" s="177"/>
      <c r="AB47" s="177"/>
    </row>
    <row r="48" ht="24" customHeight="1" spans="1:28">
      <c r="A48" s="89" t="s">
        <v>401</v>
      </c>
      <c r="B48" s="89" t="s">
        <v>500</v>
      </c>
      <c r="C48" s="89" t="s">
        <v>501</v>
      </c>
      <c r="D48" s="89" t="s">
        <v>100</v>
      </c>
      <c r="E48" s="108" t="s">
        <v>200</v>
      </c>
      <c r="F48" s="89" t="s">
        <v>502</v>
      </c>
      <c r="G48" s="108" t="s">
        <v>359</v>
      </c>
      <c r="H48" s="89" t="s">
        <v>360</v>
      </c>
      <c r="I48" s="177">
        <v>300</v>
      </c>
      <c r="J48" s="177">
        <v>300</v>
      </c>
      <c r="K48" s="177"/>
      <c r="L48" s="177"/>
      <c r="M48" s="177">
        <v>300</v>
      </c>
      <c r="N48" s="177"/>
      <c r="O48" s="177"/>
      <c r="P48" s="177"/>
      <c r="Q48" s="177"/>
      <c r="R48" s="177"/>
      <c r="S48" s="177"/>
      <c r="T48" s="177"/>
      <c r="U48" s="177"/>
      <c r="V48" s="177"/>
      <c r="W48" s="177"/>
      <c r="X48" s="177"/>
      <c r="Y48" s="177"/>
      <c r="Z48" s="177"/>
      <c r="AA48" s="177"/>
      <c r="AB48" s="177"/>
    </row>
    <row r="49" ht="24" customHeight="1" spans="1:28">
      <c r="A49" s="89" t="s">
        <v>414</v>
      </c>
      <c r="B49" s="89" t="s">
        <v>503</v>
      </c>
      <c r="C49" s="89" t="s">
        <v>504</v>
      </c>
      <c r="D49" s="89" t="s">
        <v>100</v>
      </c>
      <c r="E49" s="108" t="s">
        <v>200</v>
      </c>
      <c r="F49" s="89" t="s">
        <v>502</v>
      </c>
      <c r="G49" s="108" t="s">
        <v>418</v>
      </c>
      <c r="H49" s="89" t="s">
        <v>197</v>
      </c>
      <c r="I49" s="177">
        <v>328</v>
      </c>
      <c r="J49" s="177">
        <v>328</v>
      </c>
      <c r="K49" s="177"/>
      <c r="L49" s="177"/>
      <c r="M49" s="177">
        <v>328</v>
      </c>
      <c r="N49" s="177"/>
      <c r="O49" s="177"/>
      <c r="P49" s="177"/>
      <c r="Q49" s="177"/>
      <c r="R49" s="177"/>
      <c r="S49" s="177"/>
      <c r="T49" s="177"/>
      <c r="U49" s="177"/>
      <c r="V49" s="177"/>
      <c r="W49" s="177"/>
      <c r="X49" s="177"/>
      <c r="Y49" s="177"/>
      <c r="Z49" s="177"/>
      <c r="AA49" s="177"/>
      <c r="AB49" s="177"/>
    </row>
    <row r="50" ht="24" customHeight="1" spans="1:28">
      <c r="A50" s="89" t="s">
        <v>401</v>
      </c>
      <c r="B50" s="89" t="s">
        <v>505</v>
      </c>
      <c r="C50" s="89" t="s">
        <v>506</v>
      </c>
      <c r="D50" s="89" t="s">
        <v>100</v>
      </c>
      <c r="E50" s="108" t="s">
        <v>200</v>
      </c>
      <c r="F50" s="89" t="s">
        <v>502</v>
      </c>
      <c r="G50" s="108" t="s">
        <v>359</v>
      </c>
      <c r="H50" s="89" t="s">
        <v>360</v>
      </c>
      <c r="I50" s="177">
        <v>150</v>
      </c>
      <c r="J50" s="177">
        <v>150</v>
      </c>
      <c r="K50" s="177"/>
      <c r="L50" s="177"/>
      <c r="M50" s="177">
        <v>150</v>
      </c>
      <c r="N50" s="177"/>
      <c r="O50" s="177"/>
      <c r="P50" s="177"/>
      <c r="Q50" s="177"/>
      <c r="R50" s="177"/>
      <c r="S50" s="177"/>
      <c r="T50" s="177"/>
      <c r="U50" s="177"/>
      <c r="V50" s="177"/>
      <c r="W50" s="177"/>
      <c r="X50" s="177"/>
      <c r="Y50" s="177"/>
      <c r="Z50" s="177"/>
      <c r="AA50" s="177"/>
      <c r="AB50" s="177"/>
    </row>
    <row r="51" ht="24" customHeight="1" spans="1:28">
      <c r="A51" s="89" t="s">
        <v>414</v>
      </c>
      <c r="B51" s="89" t="s">
        <v>507</v>
      </c>
      <c r="C51" s="89" t="s">
        <v>508</v>
      </c>
      <c r="D51" s="89" t="s">
        <v>100</v>
      </c>
      <c r="E51" s="108" t="s">
        <v>200</v>
      </c>
      <c r="F51" s="89" t="s">
        <v>502</v>
      </c>
      <c r="G51" s="108" t="s">
        <v>418</v>
      </c>
      <c r="H51" s="89" t="s">
        <v>197</v>
      </c>
      <c r="I51" s="177">
        <v>150</v>
      </c>
      <c r="J51" s="177">
        <v>150</v>
      </c>
      <c r="K51" s="177"/>
      <c r="L51" s="177"/>
      <c r="M51" s="177">
        <v>150</v>
      </c>
      <c r="N51" s="177"/>
      <c r="O51" s="177"/>
      <c r="P51" s="177"/>
      <c r="Q51" s="177"/>
      <c r="R51" s="177"/>
      <c r="S51" s="177"/>
      <c r="T51" s="177"/>
      <c r="U51" s="177"/>
      <c r="V51" s="177"/>
      <c r="W51" s="177"/>
      <c r="X51" s="177"/>
      <c r="Y51" s="177"/>
      <c r="Z51" s="177"/>
      <c r="AA51" s="177"/>
      <c r="AB51" s="177"/>
    </row>
    <row r="52" ht="24" customHeight="1" spans="1:28">
      <c r="A52" s="89" t="s">
        <v>414</v>
      </c>
      <c r="B52" s="89" t="s">
        <v>509</v>
      </c>
      <c r="C52" s="89" t="s">
        <v>510</v>
      </c>
      <c r="D52" s="89" t="s">
        <v>100</v>
      </c>
      <c r="E52" s="108" t="s">
        <v>200</v>
      </c>
      <c r="F52" s="89" t="s">
        <v>502</v>
      </c>
      <c r="G52" s="108" t="s">
        <v>418</v>
      </c>
      <c r="H52" s="89" t="s">
        <v>197</v>
      </c>
      <c r="I52" s="177">
        <v>20</v>
      </c>
      <c r="J52" s="177">
        <v>20</v>
      </c>
      <c r="K52" s="177"/>
      <c r="L52" s="177"/>
      <c r="M52" s="177">
        <v>20</v>
      </c>
      <c r="N52" s="177"/>
      <c r="O52" s="177"/>
      <c r="P52" s="177"/>
      <c r="Q52" s="177"/>
      <c r="R52" s="177"/>
      <c r="S52" s="177"/>
      <c r="T52" s="177"/>
      <c r="U52" s="177"/>
      <c r="V52" s="177"/>
      <c r="W52" s="177"/>
      <c r="X52" s="177"/>
      <c r="Y52" s="177"/>
      <c r="Z52" s="177"/>
      <c r="AA52" s="177"/>
      <c r="AB52" s="177"/>
    </row>
    <row r="53" ht="24" customHeight="1" spans="1:28">
      <c r="A53" s="89" t="s">
        <v>401</v>
      </c>
      <c r="B53" s="89" t="s">
        <v>511</v>
      </c>
      <c r="C53" s="89" t="s">
        <v>512</v>
      </c>
      <c r="D53" s="89" t="s">
        <v>100</v>
      </c>
      <c r="E53" s="108" t="s">
        <v>200</v>
      </c>
      <c r="F53" s="89" t="s">
        <v>502</v>
      </c>
      <c r="G53" s="108" t="s">
        <v>359</v>
      </c>
      <c r="H53" s="89" t="s">
        <v>360</v>
      </c>
      <c r="I53" s="177">
        <v>180</v>
      </c>
      <c r="J53" s="177">
        <v>180</v>
      </c>
      <c r="K53" s="177"/>
      <c r="L53" s="177"/>
      <c r="M53" s="177">
        <v>180</v>
      </c>
      <c r="N53" s="177"/>
      <c r="O53" s="177"/>
      <c r="P53" s="177"/>
      <c r="Q53" s="177"/>
      <c r="R53" s="177"/>
      <c r="S53" s="177"/>
      <c r="T53" s="177"/>
      <c r="U53" s="177"/>
      <c r="V53" s="177"/>
      <c r="W53" s="177"/>
      <c r="X53" s="177"/>
      <c r="Y53" s="177"/>
      <c r="Z53" s="177"/>
      <c r="AA53" s="177"/>
      <c r="AB53" s="177"/>
    </row>
    <row r="54" ht="24" customHeight="1" spans="1:28">
      <c r="A54" s="89" t="s">
        <v>414</v>
      </c>
      <c r="B54" s="89" t="s">
        <v>513</v>
      </c>
      <c r="C54" s="89" t="s">
        <v>514</v>
      </c>
      <c r="D54" s="89" t="s">
        <v>100</v>
      </c>
      <c r="E54" s="108" t="s">
        <v>200</v>
      </c>
      <c r="F54" s="89" t="s">
        <v>502</v>
      </c>
      <c r="G54" s="108" t="s">
        <v>418</v>
      </c>
      <c r="H54" s="89" t="s">
        <v>197</v>
      </c>
      <c r="I54" s="177">
        <v>1728</v>
      </c>
      <c r="J54" s="177">
        <v>1728</v>
      </c>
      <c r="K54" s="177"/>
      <c r="L54" s="177"/>
      <c r="M54" s="177">
        <v>1728</v>
      </c>
      <c r="N54" s="177"/>
      <c r="O54" s="177"/>
      <c r="P54" s="177"/>
      <c r="Q54" s="177"/>
      <c r="R54" s="177"/>
      <c r="S54" s="177"/>
      <c r="T54" s="177"/>
      <c r="U54" s="177"/>
      <c r="V54" s="177"/>
      <c r="W54" s="177"/>
      <c r="X54" s="177"/>
      <c r="Y54" s="177"/>
      <c r="Z54" s="177"/>
      <c r="AA54" s="177"/>
      <c r="AB54" s="177"/>
    </row>
    <row r="55" ht="24" customHeight="1" spans="1:28">
      <c r="A55" s="89" t="s">
        <v>401</v>
      </c>
      <c r="B55" s="89" t="s">
        <v>515</v>
      </c>
      <c r="C55" s="89" t="s">
        <v>516</v>
      </c>
      <c r="D55" s="89" t="s">
        <v>100</v>
      </c>
      <c r="E55" s="108" t="s">
        <v>200</v>
      </c>
      <c r="F55" s="89" t="s">
        <v>502</v>
      </c>
      <c r="G55" s="108" t="s">
        <v>359</v>
      </c>
      <c r="H55" s="89" t="s">
        <v>360</v>
      </c>
      <c r="I55" s="177">
        <v>600</v>
      </c>
      <c r="J55" s="177">
        <v>600</v>
      </c>
      <c r="K55" s="177"/>
      <c r="L55" s="177"/>
      <c r="M55" s="177">
        <v>600</v>
      </c>
      <c r="N55" s="177"/>
      <c r="O55" s="177"/>
      <c r="P55" s="177"/>
      <c r="Q55" s="177"/>
      <c r="R55" s="177"/>
      <c r="S55" s="177"/>
      <c r="T55" s="177"/>
      <c r="U55" s="177"/>
      <c r="V55" s="177"/>
      <c r="W55" s="177"/>
      <c r="X55" s="177"/>
      <c r="Y55" s="177"/>
      <c r="Z55" s="177"/>
      <c r="AA55" s="177"/>
      <c r="AB55" s="177"/>
    </row>
    <row r="56" ht="24" customHeight="1" spans="1:28">
      <c r="A56" s="89" t="s">
        <v>414</v>
      </c>
      <c r="B56" s="89" t="s">
        <v>517</v>
      </c>
      <c r="C56" s="89" t="s">
        <v>518</v>
      </c>
      <c r="D56" s="89" t="s">
        <v>100</v>
      </c>
      <c r="E56" s="108" t="s">
        <v>200</v>
      </c>
      <c r="F56" s="89" t="s">
        <v>502</v>
      </c>
      <c r="G56" s="108" t="s">
        <v>418</v>
      </c>
      <c r="H56" s="89" t="s">
        <v>197</v>
      </c>
      <c r="I56" s="177">
        <v>450</v>
      </c>
      <c r="J56" s="177">
        <v>450</v>
      </c>
      <c r="K56" s="177"/>
      <c r="L56" s="177"/>
      <c r="M56" s="177">
        <v>450</v>
      </c>
      <c r="N56" s="177"/>
      <c r="O56" s="177"/>
      <c r="P56" s="177"/>
      <c r="Q56" s="177"/>
      <c r="R56" s="177"/>
      <c r="S56" s="177"/>
      <c r="T56" s="177"/>
      <c r="U56" s="177"/>
      <c r="V56" s="177"/>
      <c r="W56" s="177"/>
      <c r="X56" s="177"/>
      <c r="Y56" s="177"/>
      <c r="Z56" s="177"/>
      <c r="AA56" s="177"/>
      <c r="AB56" s="177"/>
    </row>
    <row r="57" ht="24" customHeight="1" spans="1:28">
      <c r="A57" s="89" t="s">
        <v>401</v>
      </c>
      <c r="B57" s="173" t="s">
        <v>519</v>
      </c>
      <c r="C57" s="89" t="s">
        <v>520</v>
      </c>
      <c r="D57" s="89" t="s">
        <v>100</v>
      </c>
      <c r="E57" s="108" t="s">
        <v>155</v>
      </c>
      <c r="F57" s="89" t="s">
        <v>404</v>
      </c>
      <c r="G57" s="108" t="s">
        <v>359</v>
      </c>
      <c r="H57" s="89" t="s">
        <v>360</v>
      </c>
      <c r="I57" s="177">
        <v>3.34</v>
      </c>
      <c r="J57" s="177" t="s">
        <v>101</v>
      </c>
      <c r="K57" s="177">
        <v>0</v>
      </c>
      <c r="L57" s="177" t="s">
        <v>101</v>
      </c>
      <c r="M57" s="177" t="s">
        <v>101</v>
      </c>
      <c r="N57" s="177" t="s">
        <v>101</v>
      </c>
      <c r="O57" s="177">
        <v>0</v>
      </c>
      <c r="P57" s="177">
        <v>0</v>
      </c>
      <c r="Q57" s="177" t="s">
        <v>101</v>
      </c>
      <c r="R57" s="177" t="s">
        <v>101</v>
      </c>
      <c r="S57" s="177" t="s">
        <v>101</v>
      </c>
      <c r="T57" s="177">
        <v>0</v>
      </c>
      <c r="U57" s="177">
        <v>0</v>
      </c>
      <c r="V57" s="177">
        <v>0</v>
      </c>
      <c r="W57" s="177">
        <v>3.34</v>
      </c>
      <c r="X57" s="177">
        <v>0</v>
      </c>
      <c r="Y57" s="177">
        <v>0</v>
      </c>
      <c r="Z57" s="177">
        <v>0</v>
      </c>
      <c r="AA57" s="177" t="s">
        <v>101</v>
      </c>
      <c r="AB57" s="177">
        <v>3.34</v>
      </c>
    </row>
    <row r="58" ht="24" customHeight="1" spans="1:28">
      <c r="A58" s="89" t="s">
        <v>401</v>
      </c>
      <c r="B58" s="173" t="s">
        <v>519</v>
      </c>
      <c r="C58" s="89" t="s">
        <v>521</v>
      </c>
      <c r="D58" s="89" t="s">
        <v>100</v>
      </c>
      <c r="E58" s="108" t="s">
        <v>155</v>
      </c>
      <c r="F58" s="89" t="s">
        <v>404</v>
      </c>
      <c r="G58" s="108" t="s">
        <v>359</v>
      </c>
      <c r="H58" s="89" t="s">
        <v>360</v>
      </c>
      <c r="I58" s="177">
        <v>50</v>
      </c>
      <c r="J58" s="177">
        <v>0</v>
      </c>
      <c r="K58" s="177">
        <v>0</v>
      </c>
      <c r="L58" s="177">
        <v>0</v>
      </c>
      <c r="M58" s="177">
        <v>0</v>
      </c>
      <c r="N58" s="177">
        <v>0</v>
      </c>
      <c r="O58" s="177">
        <v>0</v>
      </c>
      <c r="P58" s="177">
        <v>0</v>
      </c>
      <c r="Q58" s="177">
        <v>0</v>
      </c>
      <c r="R58" s="177">
        <v>0</v>
      </c>
      <c r="S58" s="177">
        <v>0</v>
      </c>
      <c r="T58" s="177">
        <v>0</v>
      </c>
      <c r="U58" s="177">
        <v>0</v>
      </c>
      <c r="V58" s="177">
        <v>0</v>
      </c>
      <c r="W58" s="177">
        <v>50</v>
      </c>
      <c r="X58" s="177">
        <v>0</v>
      </c>
      <c r="Y58" s="177">
        <v>0</v>
      </c>
      <c r="Z58" s="177">
        <v>0</v>
      </c>
      <c r="AA58" s="177">
        <v>0</v>
      </c>
      <c r="AB58" s="177">
        <v>50</v>
      </c>
    </row>
    <row r="59" ht="24" customHeight="1" spans="1:28">
      <c r="A59" s="89" t="s">
        <v>401</v>
      </c>
      <c r="B59" s="173" t="s">
        <v>519</v>
      </c>
      <c r="C59" s="89" t="s">
        <v>522</v>
      </c>
      <c r="D59" s="89" t="s">
        <v>100</v>
      </c>
      <c r="E59" s="108" t="s">
        <v>155</v>
      </c>
      <c r="F59" s="89" t="s">
        <v>404</v>
      </c>
      <c r="G59" s="108" t="s">
        <v>359</v>
      </c>
      <c r="H59" s="89" t="s">
        <v>360</v>
      </c>
      <c r="I59" s="177">
        <v>2.8</v>
      </c>
      <c r="J59" s="177">
        <v>0</v>
      </c>
      <c r="K59" s="177">
        <v>0</v>
      </c>
      <c r="L59" s="177">
        <v>0</v>
      </c>
      <c r="M59" s="177">
        <v>0</v>
      </c>
      <c r="N59" s="177">
        <v>0</v>
      </c>
      <c r="O59" s="177">
        <v>0</v>
      </c>
      <c r="P59" s="177">
        <v>0</v>
      </c>
      <c r="Q59" s="177">
        <v>0</v>
      </c>
      <c r="R59" s="177">
        <v>0</v>
      </c>
      <c r="S59" s="177">
        <v>0</v>
      </c>
      <c r="T59" s="177">
        <v>0</v>
      </c>
      <c r="U59" s="177">
        <v>0</v>
      </c>
      <c r="V59" s="177">
        <v>0</v>
      </c>
      <c r="W59" s="177">
        <v>2.8</v>
      </c>
      <c r="X59" s="177">
        <v>0</v>
      </c>
      <c r="Y59" s="177">
        <v>0</v>
      </c>
      <c r="Z59" s="177">
        <v>0</v>
      </c>
      <c r="AA59" s="177">
        <v>0</v>
      </c>
      <c r="AB59" s="177">
        <v>2.8</v>
      </c>
    </row>
    <row r="60" ht="24" customHeight="1" spans="1:28">
      <c r="A60" s="89" t="s">
        <v>441</v>
      </c>
      <c r="B60" s="173" t="s">
        <v>519</v>
      </c>
      <c r="C60" s="89" t="s">
        <v>523</v>
      </c>
      <c r="D60" s="89" t="s">
        <v>100</v>
      </c>
      <c r="E60" s="108" t="s">
        <v>155</v>
      </c>
      <c r="F60" s="89" t="s">
        <v>404</v>
      </c>
      <c r="G60" s="108" t="s">
        <v>484</v>
      </c>
      <c r="H60" s="89" t="s">
        <v>485</v>
      </c>
      <c r="I60" s="177">
        <v>35.57</v>
      </c>
      <c r="J60" s="177">
        <v>0</v>
      </c>
      <c r="K60" s="177">
        <v>0</v>
      </c>
      <c r="L60" s="177">
        <v>0</v>
      </c>
      <c r="M60" s="177">
        <v>0</v>
      </c>
      <c r="N60" s="177">
        <v>0</v>
      </c>
      <c r="O60" s="177">
        <v>0</v>
      </c>
      <c r="P60" s="177">
        <v>0</v>
      </c>
      <c r="Q60" s="177">
        <v>0</v>
      </c>
      <c r="R60" s="177">
        <v>0</v>
      </c>
      <c r="S60" s="177">
        <v>0</v>
      </c>
      <c r="T60" s="177">
        <v>0</v>
      </c>
      <c r="U60" s="177">
        <v>0</v>
      </c>
      <c r="V60" s="177">
        <v>0</v>
      </c>
      <c r="W60" s="177">
        <v>35.57</v>
      </c>
      <c r="X60" s="177">
        <v>0</v>
      </c>
      <c r="Y60" s="177">
        <v>0</v>
      </c>
      <c r="Z60" s="177">
        <v>0</v>
      </c>
      <c r="AA60" s="177">
        <v>0</v>
      </c>
      <c r="AB60" s="177">
        <v>35.57</v>
      </c>
    </row>
    <row r="61" ht="24" customHeight="1" spans="1:28">
      <c r="A61" s="89" t="s">
        <v>524</v>
      </c>
      <c r="B61" s="173" t="s">
        <v>525</v>
      </c>
      <c r="C61" s="89" t="s">
        <v>526</v>
      </c>
      <c r="D61" s="89" t="s">
        <v>100</v>
      </c>
      <c r="E61" s="108">
        <v>2050199</v>
      </c>
      <c r="F61" s="89" t="s">
        <v>444</v>
      </c>
      <c r="G61" s="108">
        <v>30201</v>
      </c>
      <c r="H61" s="89" t="s">
        <v>360</v>
      </c>
      <c r="I61" s="177">
        <v>1.75</v>
      </c>
      <c r="J61" s="177">
        <v>0</v>
      </c>
      <c r="K61" s="177">
        <v>0</v>
      </c>
      <c r="L61" s="177">
        <v>0</v>
      </c>
      <c r="M61" s="177">
        <v>0</v>
      </c>
      <c r="N61" s="177">
        <v>0</v>
      </c>
      <c r="O61" s="177">
        <v>0</v>
      </c>
      <c r="P61" s="177">
        <v>0</v>
      </c>
      <c r="Q61" s="177">
        <v>0</v>
      </c>
      <c r="R61" s="177">
        <v>0</v>
      </c>
      <c r="S61" s="177">
        <v>0</v>
      </c>
      <c r="T61" s="177">
        <v>0</v>
      </c>
      <c r="U61" s="177">
        <v>0</v>
      </c>
      <c r="V61" s="177">
        <v>0</v>
      </c>
      <c r="W61" s="177">
        <v>1.75</v>
      </c>
      <c r="X61" s="177">
        <v>1.75</v>
      </c>
      <c r="Y61" s="177">
        <v>0</v>
      </c>
      <c r="Z61" s="177">
        <v>0</v>
      </c>
      <c r="AA61" s="177">
        <v>0</v>
      </c>
      <c r="AB61" s="177">
        <v>0</v>
      </c>
    </row>
    <row r="62" ht="24" customHeight="1" spans="1:28">
      <c r="A62" s="89" t="s">
        <v>524</v>
      </c>
      <c r="B62" s="173" t="s">
        <v>525</v>
      </c>
      <c r="C62" s="89" t="s">
        <v>526</v>
      </c>
      <c r="D62" s="89" t="s">
        <v>100</v>
      </c>
      <c r="E62" s="108">
        <v>2050199</v>
      </c>
      <c r="F62" s="89" t="s">
        <v>444</v>
      </c>
      <c r="G62" s="108">
        <v>30201</v>
      </c>
      <c r="H62" s="89" t="s">
        <v>360</v>
      </c>
      <c r="I62" s="177">
        <v>39.36</v>
      </c>
      <c r="J62" s="177">
        <v>0</v>
      </c>
      <c r="K62" s="177">
        <v>0</v>
      </c>
      <c r="L62" s="177">
        <v>0</v>
      </c>
      <c r="M62" s="177">
        <v>0</v>
      </c>
      <c r="N62" s="177">
        <v>0</v>
      </c>
      <c r="O62" s="177">
        <v>0</v>
      </c>
      <c r="P62" s="177">
        <v>0</v>
      </c>
      <c r="Q62" s="177">
        <v>0</v>
      </c>
      <c r="R62" s="177">
        <v>0</v>
      </c>
      <c r="S62" s="177">
        <v>0</v>
      </c>
      <c r="T62" s="177">
        <v>0</v>
      </c>
      <c r="U62" s="177">
        <v>0</v>
      </c>
      <c r="V62" s="177">
        <v>0</v>
      </c>
      <c r="W62" s="177">
        <v>39.36</v>
      </c>
      <c r="X62" s="177">
        <v>39.36</v>
      </c>
      <c r="Y62" s="177">
        <v>0</v>
      </c>
      <c r="Z62" s="177">
        <v>0</v>
      </c>
      <c r="AA62" s="177">
        <v>0</v>
      </c>
      <c r="AB62" s="177">
        <v>0</v>
      </c>
    </row>
    <row r="63" ht="24" customHeight="1" spans="1:28">
      <c r="A63" s="89" t="s">
        <v>524</v>
      </c>
      <c r="B63" s="173" t="s">
        <v>527</v>
      </c>
      <c r="C63" s="89" t="s">
        <v>528</v>
      </c>
      <c r="D63" s="89" t="s">
        <v>100</v>
      </c>
      <c r="E63" s="108">
        <v>2050299</v>
      </c>
      <c r="F63" s="89" t="s">
        <v>483</v>
      </c>
      <c r="G63" s="108">
        <v>30216</v>
      </c>
      <c r="H63" s="89" t="s">
        <v>406</v>
      </c>
      <c r="I63" s="177">
        <v>16.65</v>
      </c>
      <c r="J63" s="177">
        <v>0</v>
      </c>
      <c r="K63" s="177">
        <v>0</v>
      </c>
      <c r="L63" s="177">
        <v>0</v>
      </c>
      <c r="M63" s="177">
        <v>0</v>
      </c>
      <c r="N63" s="177">
        <v>0</v>
      </c>
      <c r="O63" s="177">
        <v>0</v>
      </c>
      <c r="P63" s="177">
        <v>0</v>
      </c>
      <c r="Q63" s="177">
        <v>0</v>
      </c>
      <c r="R63" s="177">
        <v>0</v>
      </c>
      <c r="S63" s="177">
        <v>0</v>
      </c>
      <c r="T63" s="177">
        <v>0</v>
      </c>
      <c r="U63" s="177">
        <v>0</v>
      </c>
      <c r="V63" s="177">
        <v>0</v>
      </c>
      <c r="W63" s="177">
        <v>16.65</v>
      </c>
      <c r="X63" s="177">
        <v>16.65</v>
      </c>
      <c r="Y63" s="177">
        <v>0</v>
      </c>
      <c r="Z63" s="177">
        <v>0</v>
      </c>
      <c r="AA63" s="177">
        <v>0</v>
      </c>
      <c r="AB63" s="177">
        <v>0</v>
      </c>
    </row>
    <row r="64" ht="24" customHeight="1" spans="1:28">
      <c r="A64" s="89" t="s">
        <v>529</v>
      </c>
      <c r="B64" s="173" t="s">
        <v>530</v>
      </c>
      <c r="C64" s="89" t="s">
        <v>531</v>
      </c>
      <c r="D64" s="89" t="s">
        <v>100</v>
      </c>
      <c r="E64" s="108">
        <v>2050305</v>
      </c>
      <c r="F64" s="89" t="s">
        <v>532</v>
      </c>
      <c r="G64" s="108">
        <v>30299</v>
      </c>
      <c r="H64" s="89" t="s">
        <v>364</v>
      </c>
      <c r="I64" s="177">
        <v>131.02</v>
      </c>
      <c r="J64" s="177">
        <v>0</v>
      </c>
      <c r="K64" s="177">
        <v>0</v>
      </c>
      <c r="L64" s="177">
        <v>0</v>
      </c>
      <c r="M64" s="177">
        <v>0</v>
      </c>
      <c r="N64" s="177">
        <v>0</v>
      </c>
      <c r="O64" s="177">
        <v>0</v>
      </c>
      <c r="P64" s="177">
        <v>0</v>
      </c>
      <c r="Q64" s="177">
        <v>0</v>
      </c>
      <c r="R64" s="177">
        <v>0</v>
      </c>
      <c r="S64" s="177">
        <v>0</v>
      </c>
      <c r="T64" s="177">
        <v>0</v>
      </c>
      <c r="U64" s="177">
        <v>0</v>
      </c>
      <c r="V64" s="177">
        <v>0</v>
      </c>
      <c r="W64" s="177">
        <v>131.02</v>
      </c>
      <c r="X64" s="177">
        <v>131.02</v>
      </c>
      <c r="Y64" s="177">
        <v>0</v>
      </c>
      <c r="Z64" s="177">
        <v>0</v>
      </c>
      <c r="AA64" s="177">
        <v>0</v>
      </c>
      <c r="AB64" s="177">
        <v>0</v>
      </c>
    </row>
    <row r="65" ht="24" customHeight="1" spans="1:28">
      <c r="A65" s="89" t="s">
        <v>524</v>
      </c>
      <c r="B65" s="173" t="s">
        <v>533</v>
      </c>
      <c r="C65" s="89" t="s">
        <v>534</v>
      </c>
      <c r="D65" s="89" t="s">
        <v>100</v>
      </c>
      <c r="E65" s="108">
        <v>2080799</v>
      </c>
      <c r="F65" s="89" t="s">
        <v>535</v>
      </c>
      <c r="G65" s="108">
        <v>30201</v>
      </c>
      <c r="H65" s="89" t="s">
        <v>360</v>
      </c>
      <c r="I65" s="177">
        <v>1</v>
      </c>
      <c r="J65" s="177">
        <v>0</v>
      </c>
      <c r="K65" s="177">
        <v>0</v>
      </c>
      <c r="L65" s="177">
        <v>0</v>
      </c>
      <c r="M65" s="177">
        <v>0</v>
      </c>
      <c r="N65" s="177">
        <v>0</v>
      </c>
      <c r="O65" s="177">
        <v>0</v>
      </c>
      <c r="P65" s="177">
        <v>0</v>
      </c>
      <c r="Q65" s="177">
        <v>0</v>
      </c>
      <c r="R65" s="177">
        <v>0</v>
      </c>
      <c r="S65" s="177">
        <v>0</v>
      </c>
      <c r="T65" s="177">
        <v>0</v>
      </c>
      <c r="U65" s="177">
        <v>0</v>
      </c>
      <c r="V65" s="177">
        <v>0</v>
      </c>
      <c r="W65" s="177">
        <v>1</v>
      </c>
      <c r="X65" s="177">
        <v>1</v>
      </c>
      <c r="Y65" s="177">
        <v>0</v>
      </c>
      <c r="Z65" s="177">
        <v>0</v>
      </c>
      <c r="AA65" s="177">
        <v>0</v>
      </c>
      <c r="AB65" s="177">
        <v>0</v>
      </c>
    </row>
    <row r="66" ht="24" customHeight="1" spans="1:28">
      <c r="A66" s="89" t="s">
        <v>536</v>
      </c>
      <c r="B66" s="173" t="s">
        <v>537</v>
      </c>
      <c r="C66" s="89" t="s">
        <v>538</v>
      </c>
      <c r="D66" s="89" t="s">
        <v>100</v>
      </c>
      <c r="E66" s="108">
        <v>2296003</v>
      </c>
      <c r="F66" s="89" t="s">
        <v>502</v>
      </c>
      <c r="G66" s="108">
        <v>39999</v>
      </c>
      <c r="H66" s="89" t="s">
        <v>197</v>
      </c>
      <c r="I66" s="177">
        <v>73</v>
      </c>
      <c r="J66" s="177">
        <v>0</v>
      </c>
      <c r="K66" s="177">
        <v>0</v>
      </c>
      <c r="L66" s="177">
        <v>0</v>
      </c>
      <c r="M66" s="177">
        <v>0</v>
      </c>
      <c r="N66" s="177">
        <v>0</v>
      </c>
      <c r="O66" s="177">
        <v>0</v>
      </c>
      <c r="P66" s="177">
        <v>0</v>
      </c>
      <c r="Q66" s="177">
        <v>0</v>
      </c>
      <c r="R66" s="177">
        <v>0</v>
      </c>
      <c r="S66" s="177">
        <v>0</v>
      </c>
      <c r="T66" s="177">
        <v>0</v>
      </c>
      <c r="U66" s="177">
        <v>0</v>
      </c>
      <c r="V66" s="177">
        <v>0</v>
      </c>
      <c r="W66" s="177">
        <v>73</v>
      </c>
      <c r="X66" s="177">
        <v>0</v>
      </c>
      <c r="Y66" s="177">
        <v>73</v>
      </c>
      <c r="Z66" s="177">
        <v>0</v>
      </c>
      <c r="AA66" s="177">
        <v>0</v>
      </c>
      <c r="AB66" s="177">
        <v>0</v>
      </c>
    </row>
    <row r="67" ht="24" customHeight="1" spans="1:28">
      <c r="A67" s="89" t="s">
        <v>536</v>
      </c>
      <c r="B67" s="173" t="s">
        <v>539</v>
      </c>
      <c r="C67" s="89" t="s">
        <v>540</v>
      </c>
      <c r="D67" s="89" t="s">
        <v>100</v>
      </c>
      <c r="E67" s="108">
        <v>2296003</v>
      </c>
      <c r="F67" s="89" t="s">
        <v>502</v>
      </c>
      <c r="G67" s="108">
        <v>39999</v>
      </c>
      <c r="H67" s="89" t="s">
        <v>197</v>
      </c>
      <c r="I67" s="177">
        <v>64.9</v>
      </c>
      <c r="J67" s="177">
        <v>0</v>
      </c>
      <c r="K67" s="177">
        <v>0</v>
      </c>
      <c r="L67" s="177">
        <v>0</v>
      </c>
      <c r="M67" s="177">
        <v>0</v>
      </c>
      <c r="N67" s="177">
        <v>0</v>
      </c>
      <c r="O67" s="177">
        <v>0</v>
      </c>
      <c r="P67" s="177">
        <v>0</v>
      </c>
      <c r="Q67" s="177">
        <v>0</v>
      </c>
      <c r="R67" s="177">
        <v>0</v>
      </c>
      <c r="S67" s="177">
        <v>0</v>
      </c>
      <c r="T67" s="177">
        <v>0</v>
      </c>
      <c r="U67" s="177">
        <v>0</v>
      </c>
      <c r="V67" s="177">
        <v>0</v>
      </c>
      <c r="W67" s="177">
        <v>64.9</v>
      </c>
      <c r="X67" s="177">
        <v>0</v>
      </c>
      <c r="Y67" s="177">
        <v>64.9</v>
      </c>
      <c r="Z67" s="177">
        <v>0</v>
      </c>
      <c r="AA67" s="177">
        <v>0</v>
      </c>
      <c r="AB67" s="177">
        <v>0</v>
      </c>
    </row>
    <row r="68" ht="24" customHeight="1" spans="1:28">
      <c r="A68" s="89" t="s">
        <v>524</v>
      </c>
      <c r="B68" s="173" t="s">
        <v>541</v>
      </c>
      <c r="C68" s="89" t="s">
        <v>542</v>
      </c>
      <c r="D68" s="89" t="s">
        <v>100</v>
      </c>
      <c r="E68" s="108">
        <v>2296003</v>
      </c>
      <c r="F68" s="89" t="s">
        <v>502</v>
      </c>
      <c r="G68" s="108">
        <v>30299</v>
      </c>
      <c r="H68" s="89" t="s">
        <v>364</v>
      </c>
      <c r="I68" s="177">
        <v>24.43</v>
      </c>
      <c r="J68" s="177">
        <v>0</v>
      </c>
      <c r="K68" s="177">
        <v>0</v>
      </c>
      <c r="L68" s="177">
        <v>0</v>
      </c>
      <c r="M68" s="177">
        <v>0</v>
      </c>
      <c r="N68" s="177">
        <v>0</v>
      </c>
      <c r="O68" s="177">
        <v>0</v>
      </c>
      <c r="P68" s="177">
        <v>0</v>
      </c>
      <c r="Q68" s="177">
        <v>0</v>
      </c>
      <c r="R68" s="177">
        <v>0</v>
      </c>
      <c r="S68" s="177">
        <v>0</v>
      </c>
      <c r="T68" s="177">
        <v>0</v>
      </c>
      <c r="U68" s="177">
        <v>0</v>
      </c>
      <c r="V68" s="177">
        <v>0</v>
      </c>
      <c r="W68" s="177">
        <v>24.43</v>
      </c>
      <c r="X68" s="177">
        <v>0</v>
      </c>
      <c r="Y68" s="177">
        <v>24.43</v>
      </c>
      <c r="Z68" s="177">
        <v>0</v>
      </c>
      <c r="AA68" s="177">
        <v>0</v>
      </c>
      <c r="AB68" s="177">
        <v>0</v>
      </c>
    </row>
    <row r="69" ht="24" customHeight="1" spans="1:28">
      <c r="A69" s="89" t="s">
        <v>536</v>
      </c>
      <c r="B69" s="173" t="s">
        <v>543</v>
      </c>
      <c r="C69" s="89" t="s">
        <v>544</v>
      </c>
      <c r="D69" s="89" t="s">
        <v>100</v>
      </c>
      <c r="E69" s="108">
        <v>2296003</v>
      </c>
      <c r="F69" s="89" t="s">
        <v>502</v>
      </c>
      <c r="G69" s="108">
        <v>30299</v>
      </c>
      <c r="H69" s="89" t="s">
        <v>364</v>
      </c>
      <c r="I69" s="177">
        <v>25</v>
      </c>
      <c r="J69" s="177">
        <v>0</v>
      </c>
      <c r="K69" s="177">
        <v>0</v>
      </c>
      <c r="L69" s="177">
        <v>0</v>
      </c>
      <c r="M69" s="177">
        <v>0</v>
      </c>
      <c r="N69" s="177">
        <v>0</v>
      </c>
      <c r="O69" s="177">
        <v>0</v>
      </c>
      <c r="P69" s="177">
        <v>0</v>
      </c>
      <c r="Q69" s="177">
        <v>0</v>
      </c>
      <c r="R69" s="177">
        <v>0</v>
      </c>
      <c r="S69" s="177">
        <v>0</v>
      </c>
      <c r="T69" s="177">
        <v>0</v>
      </c>
      <c r="U69" s="177">
        <v>0</v>
      </c>
      <c r="V69" s="177">
        <v>0</v>
      </c>
      <c r="W69" s="177">
        <v>25</v>
      </c>
      <c r="X69" s="177">
        <v>0</v>
      </c>
      <c r="Y69" s="177">
        <v>25</v>
      </c>
      <c r="Z69" s="177">
        <v>0</v>
      </c>
      <c r="AA69" s="177">
        <v>0</v>
      </c>
      <c r="AB69" s="177">
        <v>0</v>
      </c>
    </row>
    <row r="70" ht="24" customHeight="1" spans="1:28">
      <c r="A70" s="89" t="s">
        <v>536</v>
      </c>
      <c r="B70" s="173" t="s">
        <v>545</v>
      </c>
      <c r="C70" s="89" t="s">
        <v>546</v>
      </c>
      <c r="D70" s="89" t="s">
        <v>100</v>
      </c>
      <c r="E70" s="108">
        <v>2296003</v>
      </c>
      <c r="F70" s="89" t="s">
        <v>502</v>
      </c>
      <c r="G70" s="108">
        <v>30299</v>
      </c>
      <c r="H70" s="89" t="s">
        <v>364</v>
      </c>
      <c r="I70" s="177">
        <v>30.46</v>
      </c>
      <c r="J70" s="177">
        <v>0</v>
      </c>
      <c r="K70" s="177">
        <v>0</v>
      </c>
      <c r="L70" s="177">
        <v>0</v>
      </c>
      <c r="M70" s="177">
        <v>0</v>
      </c>
      <c r="N70" s="177">
        <v>0</v>
      </c>
      <c r="O70" s="177">
        <v>0</v>
      </c>
      <c r="P70" s="177">
        <v>0</v>
      </c>
      <c r="Q70" s="177">
        <v>0</v>
      </c>
      <c r="R70" s="177">
        <v>0</v>
      </c>
      <c r="S70" s="177">
        <v>0</v>
      </c>
      <c r="T70" s="177">
        <v>0</v>
      </c>
      <c r="U70" s="177">
        <v>0</v>
      </c>
      <c r="V70" s="177">
        <v>0</v>
      </c>
      <c r="W70" s="177">
        <v>30.46</v>
      </c>
      <c r="X70" s="177">
        <v>0</v>
      </c>
      <c r="Y70" s="177">
        <v>30.46</v>
      </c>
      <c r="Z70" s="177">
        <v>0</v>
      </c>
      <c r="AA70" s="177">
        <v>0</v>
      </c>
      <c r="AB70" s="177">
        <v>0</v>
      </c>
    </row>
    <row r="71" ht="24" customHeight="1" spans="1:28">
      <c r="A71" s="89" t="s">
        <v>536</v>
      </c>
      <c r="B71" s="173" t="s">
        <v>547</v>
      </c>
      <c r="C71" s="89" t="s">
        <v>548</v>
      </c>
      <c r="D71" s="89" t="s">
        <v>100</v>
      </c>
      <c r="E71" s="108">
        <v>2296004</v>
      </c>
      <c r="F71" s="89" t="s">
        <v>549</v>
      </c>
      <c r="G71" s="108">
        <v>39999</v>
      </c>
      <c r="H71" s="89" t="s">
        <v>197</v>
      </c>
      <c r="I71" s="177">
        <v>20</v>
      </c>
      <c r="J71" s="177">
        <v>0</v>
      </c>
      <c r="K71" s="177">
        <v>0</v>
      </c>
      <c r="L71" s="177">
        <v>0</v>
      </c>
      <c r="M71" s="177">
        <v>0</v>
      </c>
      <c r="N71" s="177">
        <v>0</v>
      </c>
      <c r="O71" s="177">
        <v>0</v>
      </c>
      <c r="P71" s="177">
        <v>0</v>
      </c>
      <c r="Q71" s="177">
        <v>0</v>
      </c>
      <c r="R71" s="177">
        <v>0</v>
      </c>
      <c r="S71" s="177">
        <v>0</v>
      </c>
      <c r="T71" s="177">
        <v>0</v>
      </c>
      <c r="U71" s="177">
        <v>0</v>
      </c>
      <c r="V71" s="177">
        <v>0</v>
      </c>
      <c r="W71" s="177">
        <v>20</v>
      </c>
      <c r="X71" s="177">
        <v>0</v>
      </c>
      <c r="Y71" s="177">
        <v>20</v>
      </c>
      <c r="Z71" s="177">
        <v>0</v>
      </c>
      <c r="AA71" s="177">
        <v>0</v>
      </c>
      <c r="AB71" s="177">
        <v>0</v>
      </c>
    </row>
    <row r="72" ht="24" customHeight="1" spans="1:28">
      <c r="A72" s="89" t="s">
        <v>536</v>
      </c>
      <c r="B72" s="173" t="s">
        <v>547</v>
      </c>
      <c r="C72" s="89" t="s">
        <v>548</v>
      </c>
      <c r="D72" s="89" t="s">
        <v>100</v>
      </c>
      <c r="E72" s="108">
        <v>2296004</v>
      </c>
      <c r="F72" s="89" t="s">
        <v>549</v>
      </c>
      <c r="G72" s="108">
        <v>39999</v>
      </c>
      <c r="H72" s="89" t="s">
        <v>197</v>
      </c>
      <c r="I72" s="177">
        <v>10</v>
      </c>
      <c r="J72" s="177">
        <v>0</v>
      </c>
      <c r="K72" s="177">
        <v>0</v>
      </c>
      <c r="L72" s="177">
        <v>0</v>
      </c>
      <c r="M72" s="177">
        <v>0</v>
      </c>
      <c r="N72" s="177">
        <v>0</v>
      </c>
      <c r="O72" s="177">
        <v>0</v>
      </c>
      <c r="P72" s="177">
        <v>0</v>
      </c>
      <c r="Q72" s="177">
        <v>0</v>
      </c>
      <c r="R72" s="177">
        <v>0</v>
      </c>
      <c r="S72" s="177">
        <v>0</v>
      </c>
      <c r="T72" s="177">
        <v>0</v>
      </c>
      <c r="U72" s="177">
        <v>0</v>
      </c>
      <c r="V72" s="177">
        <v>0</v>
      </c>
      <c r="W72" s="177">
        <v>10</v>
      </c>
      <c r="X72" s="177">
        <v>0</v>
      </c>
      <c r="Y72" s="177">
        <v>10</v>
      </c>
      <c r="Z72" s="177">
        <v>0</v>
      </c>
      <c r="AA72" s="177">
        <v>0</v>
      </c>
      <c r="AB72" s="177">
        <v>0</v>
      </c>
    </row>
    <row r="73" ht="24" customHeight="1" spans="1:28">
      <c r="A73" s="178" t="s">
        <v>209</v>
      </c>
      <c r="B73" s="178"/>
      <c r="C73" s="179"/>
      <c r="D73" s="179"/>
      <c r="E73" s="179"/>
      <c r="F73" s="179"/>
      <c r="G73" s="179"/>
      <c r="H73" s="179"/>
      <c r="I73" s="180">
        <f>SUM(I8:I72)</f>
        <v>10319.28</v>
      </c>
      <c r="J73" s="180">
        <f t="shared" ref="J73:AB73" si="0">SUM(J8:J72)</f>
        <v>9790</v>
      </c>
      <c r="K73" s="180">
        <f t="shared" si="0"/>
        <v>5884</v>
      </c>
      <c r="L73" s="180">
        <f t="shared" si="0"/>
        <v>5884</v>
      </c>
      <c r="M73" s="180">
        <f t="shared" si="0"/>
        <v>3906</v>
      </c>
      <c r="N73" s="180">
        <f t="shared" si="0"/>
        <v>0</v>
      </c>
      <c r="O73" s="180">
        <f t="shared" si="0"/>
        <v>0</v>
      </c>
      <c r="P73" s="180">
        <f t="shared" si="0"/>
        <v>0</v>
      </c>
      <c r="Q73" s="180">
        <f t="shared" si="0"/>
        <v>0</v>
      </c>
      <c r="R73" s="180">
        <f t="shared" si="0"/>
        <v>0</v>
      </c>
      <c r="S73" s="180">
        <f t="shared" si="0"/>
        <v>0</v>
      </c>
      <c r="T73" s="180">
        <f t="shared" si="0"/>
        <v>0</v>
      </c>
      <c r="U73" s="180">
        <f t="shared" si="0"/>
        <v>0</v>
      </c>
      <c r="V73" s="180">
        <f t="shared" si="0"/>
        <v>0</v>
      </c>
      <c r="W73" s="180">
        <f t="shared" si="0"/>
        <v>529.28</v>
      </c>
      <c r="X73" s="180">
        <f t="shared" si="0"/>
        <v>189.78</v>
      </c>
      <c r="Y73" s="180">
        <f t="shared" si="0"/>
        <v>247.79</v>
      </c>
      <c r="Z73" s="180">
        <f t="shared" si="0"/>
        <v>0</v>
      </c>
      <c r="AA73" s="180">
        <f t="shared" si="0"/>
        <v>0</v>
      </c>
      <c r="AB73" s="180">
        <f t="shared" si="0"/>
        <v>91.71</v>
      </c>
    </row>
    <row r="75" customHeight="1" spans="10:10">
      <c r="J75" s="181"/>
    </row>
  </sheetData>
  <sheetProtection formatCells="0" formatColumns="0" formatRows="0" insertRows="0" insertColumns="0" insertHyperlinks="0" deleteColumns="0" deleteRows="0" sort="0" autoFilter="0" pivotTables="0"/>
  <mergeCells count="27">
    <mergeCell ref="A2:AB2"/>
    <mergeCell ref="A3:H3"/>
    <mergeCell ref="AA3:AB3"/>
    <mergeCell ref="J4:V4"/>
    <mergeCell ref="W4:AB4"/>
    <mergeCell ref="K5:L5"/>
    <mergeCell ref="P5:V5"/>
    <mergeCell ref="A73:H73"/>
    <mergeCell ref="A4:A6"/>
    <mergeCell ref="B4:B6"/>
    <mergeCell ref="C4:C6"/>
    <mergeCell ref="D4:D6"/>
    <mergeCell ref="E4:E6"/>
    <mergeCell ref="F4:F6"/>
    <mergeCell ref="G4:G6"/>
    <mergeCell ref="H4:H6"/>
    <mergeCell ref="I4:I6"/>
    <mergeCell ref="J5:J6"/>
    <mergeCell ref="M5:M6"/>
    <mergeCell ref="N5:N6"/>
    <mergeCell ref="O5:O6"/>
    <mergeCell ref="W5:W6"/>
    <mergeCell ref="X5:X6"/>
    <mergeCell ref="Y5:Y6"/>
    <mergeCell ref="Z5:Z6"/>
    <mergeCell ref="AA5:AA6"/>
    <mergeCell ref="AB5:AB6"/>
  </mergeCells>
  <printOptions horizontalCentered="1"/>
  <pageMargins left="0.393700787401575" right="0.393700787401575" top="0.511811023622047" bottom="0.511811023622047" header="0.31496062992126" footer="0.31496062992126"/>
  <pageSetup paperSize="9" scale="2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763"/>
  <sheetViews>
    <sheetView showZeros="0" tabSelected="1" view="pageBreakPreview" zoomScaleNormal="100" topLeftCell="A499" workbookViewId="0">
      <selection activeCell="F499" sqref="F499"/>
    </sheetView>
  </sheetViews>
  <sheetFormatPr defaultColWidth="9.13888888888889" defaultRowHeight="12"/>
  <cols>
    <col min="1" max="1" width="19.287037037037" style="34" customWidth="1"/>
    <col min="2" max="2" width="8.86111111111111" style="57" customWidth="1"/>
    <col min="3" max="3" width="34.8611111111111" style="34" customWidth="1"/>
    <col min="4" max="4" width="11.1388888888889" style="34" customWidth="1"/>
    <col min="5" max="5" width="19.4259259259259" style="34" customWidth="1"/>
    <col min="6" max="6" width="31.8611111111111" style="34" customWidth="1"/>
    <col min="7" max="7" width="9.13888888888889" style="58" customWidth="1"/>
    <col min="8" max="8" width="18.4259259259259" style="34" customWidth="1"/>
    <col min="9" max="9" width="9.86111111111111" style="58" customWidth="1"/>
    <col min="10" max="10" width="10.1388888888889" style="58" customWidth="1"/>
    <col min="11" max="11" width="55.287037037037" style="34" customWidth="1"/>
    <col min="12" max="12" width="6" style="59" customWidth="1"/>
    <col min="13" max="16384" width="9.13888888888889" style="59"/>
  </cols>
  <sheetData>
    <row r="1" s="55" customFormat="1" customHeight="1" spans="1:11">
      <c r="A1" s="60"/>
      <c r="B1" s="61"/>
      <c r="C1" s="60"/>
      <c r="D1" s="60"/>
      <c r="E1" s="60"/>
      <c r="F1" s="60"/>
      <c r="G1" s="62"/>
      <c r="H1" s="60"/>
      <c r="I1" s="62"/>
      <c r="J1" s="62"/>
      <c r="K1" s="74"/>
    </row>
    <row r="2" s="167" customFormat="1" ht="36" customHeight="1" spans="1:11">
      <c r="A2" s="63" t="s">
        <v>18</v>
      </c>
      <c r="B2" s="63"/>
      <c r="C2" s="63"/>
      <c r="D2" s="63"/>
      <c r="E2" s="63"/>
      <c r="F2" s="63"/>
      <c r="G2" s="63"/>
      <c r="H2" s="63"/>
      <c r="I2" s="63"/>
      <c r="J2" s="63"/>
      <c r="K2" s="63"/>
    </row>
    <row r="3" s="56" customFormat="1" ht="24" customHeight="1" spans="1:11">
      <c r="A3" s="64" t="str">
        <f>SUBSTITUTE(封面!$G$5," ","")&amp;封面!$H$5</f>
        <v>单位名称：大理州教育体育局（本级）</v>
      </c>
      <c r="B3" s="64"/>
      <c r="C3" s="65"/>
      <c r="D3" s="65"/>
      <c r="E3" s="65"/>
      <c r="F3" s="65"/>
      <c r="H3" s="65"/>
      <c r="J3" s="169"/>
      <c r="K3" s="65"/>
    </row>
    <row r="4" ht="44.25" customHeight="1" spans="1:11">
      <c r="A4" s="17" t="s">
        <v>550</v>
      </c>
      <c r="B4" s="17" t="s">
        <v>280</v>
      </c>
      <c r="C4" s="17" t="s">
        <v>551</v>
      </c>
      <c r="D4" s="17" t="s">
        <v>552</v>
      </c>
      <c r="E4" s="17" t="s">
        <v>553</v>
      </c>
      <c r="F4" s="17" t="s">
        <v>554</v>
      </c>
      <c r="G4" s="66" t="s">
        <v>555</v>
      </c>
      <c r="H4" s="17" t="s">
        <v>556</v>
      </c>
      <c r="I4" s="66" t="s">
        <v>557</v>
      </c>
      <c r="J4" s="66" t="s">
        <v>558</v>
      </c>
      <c r="K4" s="17" t="s">
        <v>559</v>
      </c>
    </row>
    <row r="5" ht="14.25" customHeight="1" spans="1:11">
      <c r="A5" s="17">
        <v>1</v>
      </c>
      <c r="B5" s="17">
        <v>2</v>
      </c>
      <c r="C5" s="17">
        <v>3</v>
      </c>
      <c r="D5" s="17">
        <v>4</v>
      </c>
      <c r="E5" s="17">
        <v>5</v>
      </c>
      <c r="F5" s="17">
        <v>6</v>
      </c>
      <c r="G5" s="17">
        <v>7</v>
      </c>
      <c r="H5" s="17">
        <v>8</v>
      </c>
      <c r="I5" s="17">
        <v>9</v>
      </c>
      <c r="J5" s="17">
        <v>10</v>
      </c>
      <c r="K5" s="17">
        <v>11</v>
      </c>
    </row>
    <row r="6" ht="24.95" customHeight="1" spans="1:11">
      <c r="A6" s="44" t="s">
        <v>100</v>
      </c>
      <c r="B6" s="44"/>
      <c r="C6" s="44"/>
      <c r="D6" s="44"/>
      <c r="E6" s="44"/>
      <c r="F6" s="44"/>
      <c r="G6" s="168"/>
      <c r="H6" s="44"/>
      <c r="I6" s="168"/>
      <c r="J6" s="168"/>
      <c r="K6" s="44"/>
    </row>
    <row r="7" ht="24.95" customHeight="1" spans="1:11">
      <c r="A7" s="69" t="s">
        <v>560</v>
      </c>
      <c r="B7" s="69" t="s">
        <v>498</v>
      </c>
      <c r="C7" s="69" t="s">
        <v>561</v>
      </c>
      <c r="D7" s="67" t="s">
        <v>562</v>
      </c>
      <c r="E7" s="67" t="s">
        <v>563</v>
      </c>
      <c r="F7" s="67" t="s">
        <v>564</v>
      </c>
      <c r="G7" s="68" t="s">
        <v>565</v>
      </c>
      <c r="H7" s="67" t="s">
        <v>566</v>
      </c>
      <c r="I7" s="68" t="s">
        <v>567</v>
      </c>
      <c r="J7" s="68" t="s">
        <v>568</v>
      </c>
      <c r="K7" s="67" t="s">
        <v>569</v>
      </c>
    </row>
    <row r="8" ht="24.95" customHeight="1" spans="1:11">
      <c r="A8" s="70"/>
      <c r="B8" s="71"/>
      <c r="C8" s="70"/>
      <c r="D8" s="67" t="s">
        <v>562</v>
      </c>
      <c r="E8" s="67" t="s">
        <v>563</v>
      </c>
      <c r="F8" s="67" t="s">
        <v>564</v>
      </c>
      <c r="G8" s="68" t="s">
        <v>565</v>
      </c>
      <c r="H8" s="67" t="s">
        <v>566</v>
      </c>
      <c r="I8" s="68" t="s">
        <v>567</v>
      </c>
      <c r="J8" s="68" t="s">
        <v>568</v>
      </c>
      <c r="K8" s="67" t="s">
        <v>569</v>
      </c>
    </row>
    <row r="9" ht="24.95" customHeight="1" spans="1:11">
      <c r="A9" s="70"/>
      <c r="B9" s="71"/>
      <c r="C9" s="70"/>
      <c r="D9" s="67" t="s">
        <v>562</v>
      </c>
      <c r="E9" s="67" t="s">
        <v>570</v>
      </c>
      <c r="F9" s="67" t="s">
        <v>571</v>
      </c>
      <c r="G9" s="68" t="s">
        <v>565</v>
      </c>
      <c r="H9" s="67" t="s">
        <v>572</v>
      </c>
      <c r="I9" s="68" t="s">
        <v>573</v>
      </c>
      <c r="J9" s="68" t="s">
        <v>568</v>
      </c>
      <c r="K9" s="67" t="s">
        <v>574</v>
      </c>
    </row>
    <row r="10" ht="24.95" customHeight="1" spans="1:11">
      <c r="A10" s="70"/>
      <c r="B10" s="71"/>
      <c r="C10" s="70"/>
      <c r="D10" s="67" t="s">
        <v>562</v>
      </c>
      <c r="E10" s="67" t="s">
        <v>570</v>
      </c>
      <c r="F10" s="67" t="s">
        <v>571</v>
      </c>
      <c r="G10" s="68" t="s">
        <v>565</v>
      </c>
      <c r="H10" s="67" t="s">
        <v>572</v>
      </c>
      <c r="I10" s="68" t="s">
        <v>573</v>
      </c>
      <c r="J10" s="68" t="s">
        <v>568</v>
      </c>
      <c r="K10" s="67" t="s">
        <v>574</v>
      </c>
    </row>
    <row r="11" ht="24.95" customHeight="1" spans="1:11">
      <c r="A11" s="70"/>
      <c r="B11" s="71"/>
      <c r="C11" s="70"/>
      <c r="D11" s="67" t="s">
        <v>562</v>
      </c>
      <c r="E11" s="67" t="s">
        <v>575</v>
      </c>
      <c r="F11" s="67" t="s">
        <v>576</v>
      </c>
      <c r="G11" s="68" t="s">
        <v>565</v>
      </c>
      <c r="H11" s="67" t="s">
        <v>566</v>
      </c>
      <c r="I11" s="68" t="s">
        <v>567</v>
      </c>
      <c r="J11" s="68" t="s">
        <v>568</v>
      </c>
      <c r="K11" s="67" t="s">
        <v>577</v>
      </c>
    </row>
    <row r="12" ht="24.95" customHeight="1" spans="1:11">
      <c r="A12" s="70"/>
      <c r="B12" s="71"/>
      <c r="C12" s="70"/>
      <c r="D12" s="67" t="s">
        <v>562</v>
      </c>
      <c r="E12" s="67" t="s">
        <v>575</v>
      </c>
      <c r="F12" s="67" t="s">
        <v>576</v>
      </c>
      <c r="G12" s="68" t="s">
        <v>565</v>
      </c>
      <c r="H12" s="67" t="s">
        <v>566</v>
      </c>
      <c r="I12" s="68" t="s">
        <v>567</v>
      </c>
      <c r="J12" s="68" t="s">
        <v>568</v>
      </c>
      <c r="K12" s="67" t="s">
        <v>577</v>
      </c>
    </row>
    <row r="13" ht="24.95" customHeight="1" spans="1:11">
      <c r="A13" s="70"/>
      <c r="B13" s="71"/>
      <c r="C13" s="70"/>
      <c r="D13" s="67" t="s">
        <v>578</v>
      </c>
      <c r="E13" s="67" t="s">
        <v>579</v>
      </c>
      <c r="F13" s="67" t="s">
        <v>580</v>
      </c>
      <c r="G13" s="68" t="s">
        <v>565</v>
      </c>
      <c r="H13" s="67" t="s">
        <v>566</v>
      </c>
      <c r="I13" s="68" t="s">
        <v>567</v>
      </c>
      <c r="J13" s="68" t="s">
        <v>568</v>
      </c>
      <c r="K13" s="67" t="s">
        <v>581</v>
      </c>
    </row>
    <row r="14" ht="24.95" customHeight="1" spans="1:11">
      <c r="A14" s="70"/>
      <c r="B14" s="71"/>
      <c r="C14" s="70"/>
      <c r="D14" s="67" t="s">
        <v>578</v>
      </c>
      <c r="E14" s="67" t="s">
        <v>579</v>
      </c>
      <c r="F14" s="67" t="s">
        <v>580</v>
      </c>
      <c r="G14" s="68" t="s">
        <v>565</v>
      </c>
      <c r="H14" s="67" t="s">
        <v>566</v>
      </c>
      <c r="I14" s="68" t="s">
        <v>567</v>
      </c>
      <c r="J14" s="68" t="s">
        <v>568</v>
      </c>
      <c r="K14" s="67" t="s">
        <v>581</v>
      </c>
    </row>
    <row r="15" ht="24.95" customHeight="1" spans="1:11">
      <c r="A15" s="70"/>
      <c r="B15" s="71"/>
      <c r="C15" s="70"/>
      <c r="D15" s="67" t="s">
        <v>578</v>
      </c>
      <c r="E15" s="67" t="s">
        <v>582</v>
      </c>
      <c r="F15" s="67" t="s">
        <v>583</v>
      </c>
      <c r="G15" s="68" t="s">
        <v>584</v>
      </c>
      <c r="H15" s="67" t="s">
        <v>292</v>
      </c>
      <c r="I15" s="68" t="s">
        <v>585</v>
      </c>
      <c r="J15" s="68" t="s">
        <v>568</v>
      </c>
      <c r="K15" s="67" t="s">
        <v>586</v>
      </c>
    </row>
    <row r="16" ht="24.95" customHeight="1" spans="1:11">
      <c r="A16" s="70"/>
      <c r="B16" s="71"/>
      <c r="C16" s="70"/>
      <c r="D16" s="67" t="s">
        <v>578</v>
      </c>
      <c r="E16" s="67" t="s">
        <v>582</v>
      </c>
      <c r="F16" s="67" t="s">
        <v>583</v>
      </c>
      <c r="G16" s="68" t="s">
        <v>584</v>
      </c>
      <c r="H16" s="67" t="s">
        <v>292</v>
      </c>
      <c r="I16" s="68" t="s">
        <v>585</v>
      </c>
      <c r="J16" s="68" t="s">
        <v>568</v>
      </c>
      <c r="K16" s="67" t="s">
        <v>586</v>
      </c>
    </row>
    <row r="17" ht="24.95" customHeight="1" spans="1:11">
      <c r="A17" s="70"/>
      <c r="B17" s="71"/>
      <c r="C17" s="70"/>
      <c r="D17" s="67" t="s">
        <v>587</v>
      </c>
      <c r="E17" s="67" t="s">
        <v>588</v>
      </c>
      <c r="F17" s="67" t="s">
        <v>589</v>
      </c>
      <c r="G17" s="68" t="s">
        <v>590</v>
      </c>
      <c r="H17" s="67" t="s">
        <v>591</v>
      </c>
      <c r="I17" s="68" t="s">
        <v>567</v>
      </c>
      <c r="J17" s="68" t="s">
        <v>568</v>
      </c>
      <c r="K17" s="67" t="s">
        <v>592</v>
      </c>
    </row>
    <row r="18" ht="24.95" customHeight="1" spans="1:11">
      <c r="A18" s="72"/>
      <c r="B18" s="73"/>
      <c r="C18" s="72"/>
      <c r="D18" s="67" t="s">
        <v>587</v>
      </c>
      <c r="E18" s="67" t="s">
        <v>588</v>
      </c>
      <c r="F18" s="67" t="s">
        <v>589</v>
      </c>
      <c r="G18" s="68" t="s">
        <v>590</v>
      </c>
      <c r="H18" s="67" t="s">
        <v>591</v>
      </c>
      <c r="I18" s="68" t="s">
        <v>567</v>
      </c>
      <c r="J18" s="68" t="s">
        <v>568</v>
      </c>
      <c r="K18" s="67" t="s">
        <v>592</v>
      </c>
    </row>
    <row r="19" ht="24.95" customHeight="1" spans="1:11">
      <c r="A19" s="69" t="s">
        <v>593</v>
      </c>
      <c r="B19" s="69" t="s">
        <v>462</v>
      </c>
      <c r="C19" s="69" t="s">
        <v>594</v>
      </c>
      <c r="D19" s="67" t="s">
        <v>562</v>
      </c>
      <c r="E19" s="67" t="s">
        <v>563</v>
      </c>
      <c r="F19" s="67" t="s">
        <v>595</v>
      </c>
      <c r="G19" s="68" t="s">
        <v>565</v>
      </c>
      <c r="H19" s="67" t="s">
        <v>566</v>
      </c>
      <c r="I19" s="68" t="s">
        <v>567</v>
      </c>
      <c r="J19" s="68" t="s">
        <v>568</v>
      </c>
      <c r="K19" s="67" t="s">
        <v>596</v>
      </c>
    </row>
    <row r="20" ht="24.95" customHeight="1" spans="1:11">
      <c r="A20" s="70"/>
      <c r="B20" s="71"/>
      <c r="C20" s="70"/>
      <c r="D20" s="67" t="s">
        <v>562</v>
      </c>
      <c r="E20" s="67" t="s">
        <v>563</v>
      </c>
      <c r="F20" s="67" t="s">
        <v>595</v>
      </c>
      <c r="G20" s="68" t="s">
        <v>565</v>
      </c>
      <c r="H20" s="67" t="s">
        <v>566</v>
      </c>
      <c r="I20" s="68" t="s">
        <v>567</v>
      </c>
      <c r="J20" s="68" t="s">
        <v>568</v>
      </c>
      <c r="K20" s="67" t="s">
        <v>596</v>
      </c>
    </row>
    <row r="21" ht="24.95" customHeight="1" spans="1:11">
      <c r="A21" s="70"/>
      <c r="B21" s="71"/>
      <c r="C21" s="70"/>
      <c r="D21" s="67" t="s">
        <v>562</v>
      </c>
      <c r="E21" s="67" t="s">
        <v>563</v>
      </c>
      <c r="F21" s="67" t="s">
        <v>595</v>
      </c>
      <c r="G21" s="68" t="s">
        <v>565</v>
      </c>
      <c r="H21" s="67" t="s">
        <v>566</v>
      </c>
      <c r="I21" s="68" t="s">
        <v>567</v>
      </c>
      <c r="J21" s="68" t="s">
        <v>568</v>
      </c>
      <c r="K21" s="67" t="s">
        <v>596</v>
      </c>
    </row>
    <row r="22" ht="24.95" customHeight="1" spans="1:11">
      <c r="A22" s="70"/>
      <c r="B22" s="71"/>
      <c r="C22" s="70"/>
      <c r="D22" s="67" t="s">
        <v>562</v>
      </c>
      <c r="E22" s="67" t="s">
        <v>570</v>
      </c>
      <c r="F22" s="67" t="s">
        <v>597</v>
      </c>
      <c r="G22" s="68" t="s">
        <v>565</v>
      </c>
      <c r="H22" s="67" t="s">
        <v>566</v>
      </c>
      <c r="I22" s="68" t="s">
        <v>567</v>
      </c>
      <c r="J22" s="68" t="s">
        <v>568</v>
      </c>
      <c r="K22" s="67" t="s">
        <v>569</v>
      </c>
    </row>
    <row r="23" ht="24.95" customHeight="1" spans="1:11">
      <c r="A23" s="70"/>
      <c r="B23" s="71"/>
      <c r="C23" s="70"/>
      <c r="D23" s="67" t="s">
        <v>562</v>
      </c>
      <c r="E23" s="67" t="s">
        <v>570</v>
      </c>
      <c r="F23" s="67" t="s">
        <v>597</v>
      </c>
      <c r="G23" s="68" t="s">
        <v>565</v>
      </c>
      <c r="H23" s="67" t="s">
        <v>566</v>
      </c>
      <c r="I23" s="68" t="s">
        <v>567</v>
      </c>
      <c r="J23" s="68" t="s">
        <v>568</v>
      </c>
      <c r="K23" s="67" t="s">
        <v>569</v>
      </c>
    </row>
    <row r="24" ht="24.95" customHeight="1" spans="1:11">
      <c r="A24" s="70"/>
      <c r="B24" s="71"/>
      <c r="C24" s="70"/>
      <c r="D24" s="67" t="s">
        <v>562</v>
      </c>
      <c r="E24" s="67" t="s">
        <v>570</v>
      </c>
      <c r="F24" s="67" t="s">
        <v>597</v>
      </c>
      <c r="G24" s="68" t="s">
        <v>565</v>
      </c>
      <c r="H24" s="67" t="s">
        <v>566</v>
      </c>
      <c r="I24" s="68" t="s">
        <v>567</v>
      </c>
      <c r="J24" s="68" t="s">
        <v>568</v>
      </c>
      <c r="K24" s="67" t="s">
        <v>569</v>
      </c>
    </row>
    <row r="25" ht="24.95" customHeight="1" spans="1:11">
      <c r="A25" s="70"/>
      <c r="B25" s="71"/>
      <c r="C25" s="70"/>
      <c r="D25" s="67" t="s">
        <v>562</v>
      </c>
      <c r="E25" s="67" t="s">
        <v>570</v>
      </c>
      <c r="F25" s="67" t="s">
        <v>598</v>
      </c>
      <c r="G25" s="68" t="s">
        <v>565</v>
      </c>
      <c r="H25" s="67" t="s">
        <v>599</v>
      </c>
      <c r="I25" s="68" t="s">
        <v>573</v>
      </c>
      <c r="J25" s="68" t="s">
        <v>568</v>
      </c>
      <c r="K25" s="67" t="s">
        <v>600</v>
      </c>
    </row>
    <row r="26" ht="24.95" customHeight="1" spans="1:11">
      <c r="A26" s="70"/>
      <c r="B26" s="71"/>
      <c r="C26" s="70"/>
      <c r="D26" s="67" t="s">
        <v>562</v>
      </c>
      <c r="E26" s="67" t="s">
        <v>570</v>
      </c>
      <c r="F26" s="67" t="s">
        <v>598</v>
      </c>
      <c r="G26" s="68" t="s">
        <v>565</v>
      </c>
      <c r="H26" s="67" t="s">
        <v>599</v>
      </c>
      <c r="I26" s="68" t="s">
        <v>573</v>
      </c>
      <c r="J26" s="68" t="s">
        <v>568</v>
      </c>
      <c r="K26" s="67" t="s">
        <v>600</v>
      </c>
    </row>
    <row r="27" ht="24.95" customHeight="1" spans="1:11">
      <c r="A27" s="70"/>
      <c r="B27" s="71"/>
      <c r="C27" s="70"/>
      <c r="D27" s="67" t="s">
        <v>562</v>
      </c>
      <c r="E27" s="67" t="s">
        <v>570</v>
      </c>
      <c r="F27" s="67" t="s">
        <v>598</v>
      </c>
      <c r="G27" s="68" t="s">
        <v>565</v>
      </c>
      <c r="H27" s="67" t="s">
        <v>599</v>
      </c>
      <c r="I27" s="68" t="s">
        <v>573</v>
      </c>
      <c r="J27" s="68" t="s">
        <v>568</v>
      </c>
      <c r="K27" s="67" t="s">
        <v>600</v>
      </c>
    </row>
    <row r="28" ht="24.95" customHeight="1" spans="1:11">
      <c r="A28" s="70"/>
      <c r="B28" s="71"/>
      <c r="C28" s="70"/>
      <c r="D28" s="67" t="s">
        <v>562</v>
      </c>
      <c r="E28" s="67" t="s">
        <v>570</v>
      </c>
      <c r="F28" s="67" t="s">
        <v>601</v>
      </c>
      <c r="G28" s="68" t="s">
        <v>565</v>
      </c>
      <c r="H28" s="67" t="s">
        <v>602</v>
      </c>
      <c r="I28" s="68" t="s">
        <v>573</v>
      </c>
      <c r="J28" s="68" t="s">
        <v>568</v>
      </c>
      <c r="K28" s="67" t="s">
        <v>603</v>
      </c>
    </row>
    <row r="29" ht="24.95" customHeight="1" spans="1:11">
      <c r="A29" s="70"/>
      <c r="B29" s="71"/>
      <c r="C29" s="70"/>
      <c r="D29" s="67" t="s">
        <v>562</v>
      </c>
      <c r="E29" s="67" t="s">
        <v>570</v>
      </c>
      <c r="F29" s="67" t="s">
        <v>601</v>
      </c>
      <c r="G29" s="68" t="s">
        <v>565</v>
      </c>
      <c r="H29" s="67" t="s">
        <v>602</v>
      </c>
      <c r="I29" s="68" t="s">
        <v>573</v>
      </c>
      <c r="J29" s="68" t="s">
        <v>568</v>
      </c>
      <c r="K29" s="67" t="s">
        <v>603</v>
      </c>
    </row>
    <row r="30" ht="24.95" customHeight="1" spans="1:11">
      <c r="A30" s="70"/>
      <c r="B30" s="71"/>
      <c r="C30" s="70"/>
      <c r="D30" s="67" t="s">
        <v>562</v>
      </c>
      <c r="E30" s="67" t="s">
        <v>570</v>
      </c>
      <c r="F30" s="67" t="s">
        <v>601</v>
      </c>
      <c r="G30" s="68" t="s">
        <v>565</v>
      </c>
      <c r="H30" s="67" t="s">
        <v>602</v>
      </c>
      <c r="I30" s="68" t="s">
        <v>573</v>
      </c>
      <c r="J30" s="68" t="s">
        <v>568</v>
      </c>
      <c r="K30" s="67" t="s">
        <v>603</v>
      </c>
    </row>
    <row r="31" ht="24.95" customHeight="1" spans="1:11">
      <c r="A31" s="70"/>
      <c r="B31" s="71"/>
      <c r="C31" s="70"/>
      <c r="D31" s="67" t="s">
        <v>578</v>
      </c>
      <c r="E31" s="67" t="s">
        <v>579</v>
      </c>
      <c r="F31" s="67" t="s">
        <v>580</v>
      </c>
      <c r="G31" s="68" t="s">
        <v>565</v>
      </c>
      <c r="H31" s="67" t="s">
        <v>566</v>
      </c>
      <c r="I31" s="68" t="s">
        <v>567</v>
      </c>
      <c r="J31" s="68" t="s">
        <v>568</v>
      </c>
      <c r="K31" s="67" t="s">
        <v>604</v>
      </c>
    </row>
    <row r="32" ht="24.95" customHeight="1" spans="1:11">
      <c r="A32" s="70"/>
      <c r="B32" s="71"/>
      <c r="C32" s="70"/>
      <c r="D32" s="67" t="s">
        <v>578</v>
      </c>
      <c r="E32" s="67" t="s">
        <v>579</v>
      </c>
      <c r="F32" s="67" t="s">
        <v>580</v>
      </c>
      <c r="G32" s="68" t="s">
        <v>565</v>
      </c>
      <c r="H32" s="67" t="s">
        <v>566</v>
      </c>
      <c r="I32" s="68" t="s">
        <v>567</v>
      </c>
      <c r="J32" s="68" t="s">
        <v>568</v>
      </c>
      <c r="K32" s="67" t="s">
        <v>604</v>
      </c>
    </row>
    <row r="33" ht="24.95" customHeight="1" spans="1:11">
      <c r="A33" s="70"/>
      <c r="B33" s="71"/>
      <c r="C33" s="70"/>
      <c r="D33" s="67" t="s">
        <v>578</v>
      </c>
      <c r="E33" s="67" t="s">
        <v>579</v>
      </c>
      <c r="F33" s="67" t="s">
        <v>580</v>
      </c>
      <c r="G33" s="68" t="s">
        <v>565</v>
      </c>
      <c r="H33" s="67" t="s">
        <v>566</v>
      </c>
      <c r="I33" s="68" t="s">
        <v>567</v>
      </c>
      <c r="J33" s="68" t="s">
        <v>568</v>
      </c>
      <c r="K33" s="67" t="s">
        <v>604</v>
      </c>
    </row>
    <row r="34" ht="24.95" customHeight="1" spans="1:11">
      <c r="A34" s="70"/>
      <c r="B34" s="71"/>
      <c r="C34" s="70"/>
      <c r="D34" s="67" t="s">
        <v>578</v>
      </c>
      <c r="E34" s="67" t="s">
        <v>582</v>
      </c>
      <c r="F34" s="67" t="s">
        <v>605</v>
      </c>
      <c r="G34" s="68" t="s">
        <v>584</v>
      </c>
      <c r="H34" s="67" t="s">
        <v>292</v>
      </c>
      <c r="I34" s="68" t="s">
        <v>585</v>
      </c>
      <c r="J34" s="68" t="s">
        <v>568</v>
      </c>
      <c r="K34" s="67" t="s">
        <v>606</v>
      </c>
    </row>
    <row r="35" ht="24.95" customHeight="1" spans="1:11">
      <c r="A35" s="70"/>
      <c r="B35" s="71"/>
      <c r="C35" s="70"/>
      <c r="D35" s="67" t="s">
        <v>578</v>
      </c>
      <c r="E35" s="67" t="s">
        <v>582</v>
      </c>
      <c r="F35" s="67" t="s">
        <v>605</v>
      </c>
      <c r="G35" s="68" t="s">
        <v>584</v>
      </c>
      <c r="H35" s="67" t="s">
        <v>292</v>
      </c>
      <c r="I35" s="68" t="s">
        <v>585</v>
      </c>
      <c r="J35" s="68" t="s">
        <v>568</v>
      </c>
      <c r="K35" s="67" t="s">
        <v>606</v>
      </c>
    </row>
    <row r="36" ht="24.95" customHeight="1" spans="1:11">
      <c r="A36" s="70"/>
      <c r="B36" s="71"/>
      <c r="C36" s="70"/>
      <c r="D36" s="67" t="s">
        <v>578</v>
      </c>
      <c r="E36" s="67" t="s">
        <v>582</v>
      </c>
      <c r="F36" s="67" t="s">
        <v>605</v>
      </c>
      <c r="G36" s="68" t="s">
        <v>584</v>
      </c>
      <c r="H36" s="67" t="s">
        <v>292</v>
      </c>
      <c r="I36" s="68" t="s">
        <v>585</v>
      </c>
      <c r="J36" s="68" t="s">
        <v>568</v>
      </c>
      <c r="K36" s="67" t="s">
        <v>606</v>
      </c>
    </row>
    <row r="37" ht="24.95" customHeight="1" spans="1:11">
      <c r="A37" s="70"/>
      <c r="B37" s="71"/>
      <c r="C37" s="70"/>
      <c r="D37" s="67" t="s">
        <v>587</v>
      </c>
      <c r="E37" s="67" t="s">
        <v>588</v>
      </c>
      <c r="F37" s="67" t="s">
        <v>607</v>
      </c>
      <c r="G37" s="68" t="s">
        <v>590</v>
      </c>
      <c r="H37" s="67" t="s">
        <v>591</v>
      </c>
      <c r="I37" s="68" t="s">
        <v>567</v>
      </c>
      <c r="J37" s="68" t="s">
        <v>568</v>
      </c>
      <c r="K37" s="67" t="s">
        <v>592</v>
      </c>
    </row>
    <row r="38" ht="24.95" customHeight="1" spans="1:11">
      <c r="A38" s="70"/>
      <c r="B38" s="71"/>
      <c r="C38" s="70"/>
      <c r="D38" s="67" t="s">
        <v>587</v>
      </c>
      <c r="E38" s="67" t="s">
        <v>588</v>
      </c>
      <c r="F38" s="67" t="s">
        <v>607</v>
      </c>
      <c r="G38" s="68" t="s">
        <v>590</v>
      </c>
      <c r="H38" s="67" t="s">
        <v>591</v>
      </c>
      <c r="I38" s="68" t="s">
        <v>567</v>
      </c>
      <c r="J38" s="68" t="s">
        <v>568</v>
      </c>
      <c r="K38" s="67" t="s">
        <v>592</v>
      </c>
    </row>
    <row r="39" ht="24.95" customHeight="1" spans="1:11">
      <c r="A39" s="72"/>
      <c r="B39" s="73"/>
      <c r="C39" s="72"/>
      <c r="D39" s="67" t="s">
        <v>587</v>
      </c>
      <c r="E39" s="67" t="s">
        <v>588</v>
      </c>
      <c r="F39" s="67" t="s">
        <v>607</v>
      </c>
      <c r="G39" s="68" t="s">
        <v>590</v>
      </c>
      <c r="H39" s="67" t="s">
        <v>591</v>
      </c>
      <c r="I39" s="68" t="s">
        <v>567</v>
      </c>
      <c r="J39" s="68" t="s">
        <v>568</v>
      </c>
      <c r="K39" s="67" t="s">
        <v>592</v>
      </c>
    </row>
    <row r="40" ht="24.95" customHeight="1" spans="1:11">
      <c r="A40" s="69" t="s">
        <v>608</v>
      </c>
      <c r="B40" s="69" t="s">
        <v>479</v>
      </c>
      <c r="C40" s="69" t="s">
        <v>609</v>
      </c>
      <c r="D40" s="67" t="s">
        <v>562</v>
      </c>
      <c r="E40" s="67" t="s">
        <v>563</v>
      </c>
      <c r="F40" s="67" t="s">
        <v>610</v>
      </c>
      <c r="G40" s="68" t="s">
        <v>590</v>
      </c>
      <c r="H40" s="67" t="s">
        <v>611</v>
      </c>
      <c r="I40" s="68" t="s">
        <v>612</v>
      </c>
      <c r="J40" s="68" t="s">
        <v>568</v>
      </c>
      <c r="K40" s="67" t="s">
        <v>613</v>
      </c>
    </row>
    <row r="41" ht="24.95" customHeight="1" spans="1:11">
      <c r="A41" s="70"/>
      <c r="B41" s="71"/>
      <c r="C41" s="70"/>
      <c r="D41" s="67" t="s">
        <v>562</v>
      </c>
      <c r="E41" s="67" t="s">
        <v>563</v>
      </c>
      <c r="F41" s="67" t="s">
        <v>610</v>
      </c>
      <c r="G41" s="68" t="s">
        <v>590</v>
      </c>
      <c r="H41" s="67" t="s">
        <v>611</v>
      </c>
      <c r="I41" s="68" t="s">
        <v>612</v>
      </c>
      <c r="J41" s="68" t="s">
        <v>568</v>
      </c>
      <c r="K41" s="67" t="s">
        <v>613</v>
      </c>
    </row>
    <row r="42" ht="24.95" customHeight="1" spans="1:11">
      <c r="A42" s="70"/>
      <c r="B42" s="71"/>
      <c r="C42" s="70"/>
      <c r="D42" s="67" t="s">
        <v>562</v>
      </c>
      <c r="E42" s="67" t="s">
        <v>563</v>
      </c>
      <c r="F42" s="67" t="s">
        <v>610</v>
      </c>
      <c r="G42" s="68" t="s">
        <v>590</v>
      </c>
      <c r="H42" s="67" t="s">
        <v>611</v>
      </c>
      <c r="I42" s="68" t="s">
        <v>612</v>
      </c>
      <c r="J42" s="68" t="s">
        <v>568</v>
      </c>
      <c r="K42" s="67" t="s">
        <v>613</v>
      </c>
    </row>
    <row r="43" ht="24.95" customHeight="1" spans="1:11">
      <c r="A43" s="70"/>
      <c r="B43" s="71"/>
      <c r="C43" s="70"/>
      <c r="D43" s="67" t="s">
        <v>562</v>
      </c>
      <c r="E43" s="67" t="s">
        <v>563</v>
      </c>
      <c r="F43" s="67" t="s">
        <v>614</v>
      </c>
      <c r="G43" s="68" t="s">
        <v>590</v>
      </c>
      <c r="H43" s="67" t="s">
        <v>615</v>
      </c>
      <c r="I43" s="68" t="s">
        <v>612</v>
      </c>
      <c r="J43" s="68" t="s">
        <v>568</v>
      </c>
      <c r="K43" s="67" t="s">
        <v>613</v>
      </c>
    </row>
    <row r="44" ht="24.95" customHeight="1" spans="1:11">
      <c r="A44" s="70"/>
      <c r="B44" s="71"/>
      <c r="C44" s="70"/>
      <c r="D44" s="67" t="s">
        <v>562</v>
      </c>
      <c r="E44" s="67" t="s">
        <v>563</v>
      </c>
      <c r="F44" s="67" t="s">
        <v>614</v>
      </c>
      <c r="G44" s="68" t="s">
        <v>590</v>
      </c>
      <c r="H44" s="67" t="s">
        <v>615</v>
      </c>
      <c r="I44" s="68" t="s">
        <v>612</v>
      </c>
      <c r="J44" s="68" t="s">
        <v>568</v>
      </c>
      <c r="K44" s="67" t="s">
        <v>613</v>
      </c>
    </row>
    <row r="45" ht="24.95" customHeight="1" spans="1:11">
      <c r="A45" s="70"/>
      <c r="B45" s="71"/>
      <c r="C45" s="70"/>
      <c r="D45" s="67" t="s">
        <v>562</v>
      </c>
      <c r="E45" s="67" t="s">
        <v>563</v>
      </c>
      <c r="F45" s="67" t="s">
        <v>614</v>
      </c>
      <c r="G45" s="68" t="s">
        <v>590</v>
      </c>
      <c r="H45" s="67" t="s">
        <v>615</v>
      </c>
      <c r="I45" s="68" t="s">
        <v>612</v>
      </c>
      <c r="J45" s="68" t="s">
        <v>568</v>
      </c>
      <c r="K45" s="67" t="s">
        <v>613</v>
      </c>
    </row>
    <row r="46" ht="24.95" customHeight="1" spans="1:11">
      <c r="A46" s="70"/>
      <c r="B46" s="71"/>
      <c r="C46" s="70"/>
      <c r="D46" s="67" t="s">
        <v>562</v>
      </c>
      <c r="E46" s="67" t="s">
        <v>563</v>
      </c>
      <c r="F46" s="67" t="s">
        <v>616</v>
      </c>
      <c r="G46" s="68" t="s">
        <v>590</v>
      </c>
      <c r="H46" s="67" t="s">
        <v>617</v>
      </c>
      <c r="I46" s="68" t="s">
        <v>612</v>
      </c>
      <c r="J46" s="68" t="s">
        <v>568</v>
      </c>
      <c r="K46" s="67" t="s">
        <v>613</v>
      </c>
    </row>
    <row r="47" ht="24.95" customHeight="1" spans="1:11">
      <c r="A47" s="70"/>
      <c r="B47" s="71"/>
      <c r="C47" s="70"/>
      <c r="D47" s="67" t="s">
        <v>562</v>
      </c>
      <c r="E47" s="67" t="s">
        <v>563</v>
      </c>
      <c r="F47" s="67" t="s">
        <v>616</v>
      </c>
      <c r="G47" s="68" t="s">
        <v>590</v>
      </c>
      <c r="H47" s="67" t="s">
        <v>617</v>
      </c>
      <c r="I47" s="68" t="s">
        <v>612</v>
      </c>
      <c r="J47" s="68" t="s">
        <v>568</v>
      </c>
      <c r="K47" s="67" t="s">
        <v>613</v>
      </c>
    </row>
    <row r="48" ht="24.95" customHeight="1" spans="1:11">
      <c r="A48" s="70"/>
      <c r="B48" s="71"/>
      <c r="C48" s="70"/>
      <c r="D48" s="67" t="s">
        <v>562</v>
      </c>
      <c r="E48" s="67" t="s">
        <v>563</v>
      </c>
      <c r="F48" s="67" t="s">
        <v>616</v>
      </c>
      <c r="G48" s="68" t="s">
        <v>590</v>
      </c>
      <c r="H48" s="67" t="s">
        <v>617</v>
      </c>
      <c r="I48" s="68" t="s">
        <v>612</v>
      </c>
      <c r="J48" s="68" t="s">
        <v>568</v>
      </c>
      <c r="K48" s="67" t="s">
        <v>613</v>
      </c>
    </row>
    <row r="49" ht="24.95" customHeight="1" spans="1:11">
      <c r="A49" s="70"/>
      <c r="B49" s="71"/>
      <c r="C49" s="70"/>
      <c r="D49" s="67" t="s">
        <v>562</v>
      </c>
      <c r="E49" s="67" t="s">
        <v>563</v>
      </c>
      <c r="F49" s="67" t="s">
        <v>618</v>
      </c>
      <c r="G49" s="68" t="s">
        <v>590</v>
      </c>
      <c r="H49" s="67" t="s">
        <v>619</v>
      </c>
      <c r="I49" s="68" t="s">
        <v>612</v>
      </c>
      <c r="J49" s="68" t="s">
        <v>568</v>
      </c>
      <c r="K49" s="67" t="s">
        <v>613</v>
      </c>
    </row>
    <row r="50" ht="24.95" customHeight="1" spans="1:11">
      <c r="A50" s="70"/>
      <c r="B50" s="71"/>
      <c r="C50" s="70"/>
      <c r="D50" s="67" t="s">
        <v>562</v>
      </c>
      <c r="E50" s="67" t="s">
        <v>563</v>
      </c>
      <c r="F50" s="67" t="s">
        <v>618</v>
      </c>
      <c r="G50" s="68" t="s">
        <v>590</v>
      </c>
      <c r="H50" s="67" t="s">
        <v>619</v>
      </c>
      <c r="I50" s="68" t="s">
        <v>612</v>
      </c>
      <c r="J50" s="68" t="s">
        <v>568</v>
      </c>
      <c r="K50" s="67" t="s">
        <v>613</v>
      </c>
    </row>
    <row r="51" ht="24.95" customHeight="1" spans="1:11">
      <c r="A51" s="70"/>
      <c r="B51" s="71"/>
      <c r="C51" s="70"/>
      <c r="D51" s="67" t="s">
        <v>562</v>
      </c>
      <c r="E51" s="67" t="s">
        <v>563</v>
      </c>
      <c r="F51" s="67" t="s">
        <v>618</v>
      </c>
      <c r="G51" s="68" t="s">
        <v>590</v>
      </c>
      <c r="H51" s="67" t="s">
        <v>619</v>
      </c>
      <c r="I51" s="68" t="s">
        <v>612</v>
      </c>
      <c r="J51" s="68" t="s">
        <v>568</v>
      </c>
      <c r="K51" s="67" t="s">
        <v>613</v>
      </c>
    </row>
    <row r="52" ht="24.95" customHeight="1" spans="1:11">
      <c r="A52" s="70"/>
      <c r="B52" s="71"/>
      <c r="C52" s="70"/>
      <c r="D52" s="67" t="s">
        <v>562</v>
      </c>
      <c r="E52" s="67" t="s">
        <v>563</v>
      </c>
      <c r="F52" s="67" t="s">
        <v>620</v>
      </c>
      <c r="G52" s="68" t="s">
        <v>590</v>
      </c>
      <c r="H52" s="67" t="s">
        <v>621</v>
      </c>
      <c r="I52" s="68" t="s">
        <v>612</v>
      </c>
      <c r="J52" s="68" t="s">
        <v>568</v>
      </c>
      <c r="K52" s="67" t="s">
        <v>613</v>
      </c>
    </row>
    <row r="53" ht="24.95" customHeight="1" spans="1:11">
      <c r="A53" s="70"/>
      <c r="B53" s="71"/>
      <c r="C53" s="70"/>
      <c r="D53" s="67" t="s">
        <v>562</v>
      </c>
      <c r="E53" s="67" t="s">
        <v>563</v>
      </c>
      <c r="F53" s="67" t="s">
        <v>620</v>
      </c>
      <c r="G53" s="68" t="s">
        <v>590</v>
      </c>
      <c r="H53" s="67" t="s">
        <v>621</v>
      </c>
      <c r="I53" s="68" t="s">
        <v>612</v>
      </c>
      <c r="J53" s="68" t="s">
        <v>568</v>
      </c>
      <c r="K53" s="67" t="s">
        <v>613</v>
      </c>
    </row>
    <row r="54" ht="24.95" customHeight="1" spans="1:11">
      <c r="A54" s="70"/>
      <c r="B54" s="71"/>
      <c r="C54" s="70"/>
      <c r="D54" s="67" t="s">
        <v>562</v>
      </c>
      <c r="E54" s="67" t="s">
        <v>563</v>
      </c>
      <c r="F54" s="67" t="s">
        <v>620</v>
      </c>
      <c r="G54" s="68" t="s">
        <v>590</v>
      </c>
      <c r="H54" s="67" t="s">
        <v>621</v>
      </c>
      <c r="I54" s="68" t="s">
        <v>612</v>
      </c>
      <c r="J54" s="68" t="s">
        <v>568</v>
      </c>
      <c r="K54" s="67" t="s">
        <v>613</v>
      </c>
    </row>
    <row r="55" ht="24.95" customHeight="1" spans="1:11">
      <c r="A55" s="70"/>
      <c r="B55" s="71"/>
      <c r="C55" s="70"/>
      <c r="D55" s="67" t="s">
        <v>562</v>
      </c>
      <c r="E55" s="67" t="s">
        <v>570</v>
      </c>
      <c r="F55" s="67" t="s">
        <v>622</v>
      </c>
      <c r="G55" s="68" t="s">
        <v>565</v>
      </c>
      <c r="H55" s="67" t="s">
        <v>566</v>
      </c>
      <c r="I55" s="68" t="s">
        <v>567</v>
      </c>
      <c r="J55" s="68" t="s">
        <v>568</v>
      </c>
      <c r="K55" s="67" t="s">
        <v>623</v>
      </c>
    </row>
    <row r="56" ht="24.95" customHeight="1" spans="1:11">
      <c r="A56" s="70"/>
      <c r="B56" s="71"/>
      <c r="C56" s="70"/>
      <c r="D56" s="67" t="s">
        <v>562</v>
      </c>
      <c r="E56" s="67" t="s">
        <v>570</v>
      </c>
      <c r="F56" s="67" t="s">
        <v>622</v>
      </c>
      <c r="G56" s="68" t="s">
        <v>565</v>
      </c>
      <c r="H56" s="67" t="s">
        <v>566</v>
      </c>
      <c r="I56" s="68" t="s">
        <v>567</v>
      </c>
      <c r="J56" s="68" t="s">
        <v>568</v>
      </c>
      <c r="K56" s="67" t="s">
        <v>623</v>
      </c>
    </row>
    <row r="57" ht="24.95" customHeight="1" spans="1:11">
      <c r="A57" s="70"/>
      <c r="B57" s="71"/>
      <c r="C57" s="70"/>
      <c r="D57" s="67" t="s">
        <v>562</v>
      </c>
      <c r="E57" s="67" t="s">
        <v>570</v>
      </c>
      <c r="F57" s="67" t="s">
        <v>622</v>
      </c>
      <c r="G57" s="68" t="s">
        <v>565</v>
      </c>
      <c r="H57" s="67" t="s">
        <v>566</v>
      </c>
      <c r="I57" s="68" t="s">
        <v>567</v>
      </c>
      <c r="J57" s="68" t="s">
        <v>568</v>
      </c>
      <c r="K57" s="67" t="s">
        <v>623</v>
      </c>
    </row>
    <row r="58" ht="24.95" customHeight="1" spans="1:11">
      <c r="A58" s="70"/>
      <c r="B58" s="71"/>
      <c r="C58" s="70"/>
      <c r="D58" s="67" t="s">
        <v>562</v>
      </c>
      <c r="E58" s="67" t="s">
        <v>570</v>
      </c>
      <c r="F58" s="67" t="s">
        <v>624</v>
      </c>
      <c r="G58" s="68" t="s">
        <v>590</v>
      </c>
      <c r="H58" s="67" t="s">
        <v>297</v>
      </c>
      <c r="I58" s="68" t="s">
        <v>567</v>
      </c>
      <c r="J58" s="68" t="s">
        <v>568</v>
      </c>
      <c r="K58" s="67" t="s">
        <v>625</v>
      </c>
    </row>
    <row r="59" ht="24.95" customHeight="1" spans="1:11">
      <c r="A59" s="70"/>
      <c r="B59" s="71"/>
      <c r="C59" s="70"/>
      <c r="D59" s="67" t="s">
        <v>562</v>
      </c>
      <c r="E59" s="67" t="s">
        <v>570</v>
      </c>
      <c r="F59" s="67" t="s">
        <v>624</v>
      </c>
      <c r="G59" s="68" t="s">
        <v>590</v>
      </c>
      <c r="H59" s="67" t="s">
        <v>297</v>
      </c>
      <c r="I59" s="68" t="s">
        <v>567</v>
      </c>
      <c r="J59" s="68" t="s">
        <v>568</v>
      </c>
      <c r="K59" s="67" t="s">
        <v>625</v>
      </c>
    </row>
    <row r="60" ht="24.95" customHeight="1" spans="1:11">
      <c r="A60" s="70"/>
      <c r="B60" s="71"/>
      <c r="C60" s="70"/>
      <c r="D60" s="67" t="s">
        <v>562</v>
      </c>
      <c r="E60" s="67" t="s">
        <v>570</v>
      </c>
      <c r="F60" s="67" t="s">
        <v>624</v>
      </c>
      <c r="G60" s="68" t="s">
        <v>590</v>
      </c>
      <c r="H60" s="67" t="s">
        <v>297</v>
      </c>
      <c r="I60" s="68" t="s">
        <v>567</v>
      </c>
      <c r="J60" s="68" t="s">
        <v>568</v>
      </c>
      <c r="K60" s="67" t="s">
        <v>625</v>
      </c>
    </row>
    <row r="61" ht="24.95" customHeight="1" spans="1:11">
      <c r="A61" s="70"/>
      <c r="B61" s="71"/>
      <c r="C61" s="70"/>
      <c r="D61" s="67" t="s">
        <v>562</v>
      </c>
      <c r="E61" s="67" t="s">
        <v>570</v>
      </c>
      <c r="F61" s="67" t="s">
        <v>626</v>
      </c>
      <c r="G61" s="68" t="s">
        <v>590</v>
      </c>
      <c r="H61" s="67" t="s">
        <v>627</v>
      </c>
      <c r="I61" s="68" t="s">
        <v>573</v>
      </c>
      <c r="J61" s="68" t="s">
        <v>568</v>
      </c>
      <c r="K61" s="67" t="s">
        <v>628</v>
      </c>
    </row>
    <row r="62" ht="24.95" customHeight="1" spans="1:11">
      <c r="A62" s="70"/>
      <c r="B62" s="71"/>
      <c r="C62" s="70"/>
      <c r="D62" s="67" t="s">
        <v>562</v>
      </c>
      <c r="E62" s="67" t="s">
        <v>570</v>
      </c>
      <c r="F62" s="67" t="s">
        <v>626</v>
      </c>
      <c r="G62" s="68" t="s">
        <v>590</v>
      </c>
      <c r="H62" s="67" t="s">
        <v>627</v>
      </c>
      <c r="I62" s="68" t="s">
        <v>573</v>
      </c>
      <c r="J62" s="68" t="s">
        <v>568</v>
      </c>
      <c r="K62" s="67" t="s">
        <v>628</v>
      </c>
    </row>
    <row r="63" ht="24.95" customHeight="1" spans="1:11">
      <c r="A63" s="70"/>
      <c r="B63" s="71"/>
      <c r="C63" s="70"/>
      <c r="D63" s="67" t="s">
        <v>562</v>
      </c>
      <c r="E63" s="67" t="s">
        <v>570</v>
      </c>
      <c r="F63" s="67" t="s">
        <v>626</v>
      </c>
      <c r="G63" s="68" t="s">
        <v>590</v>
      </c>
      <c r="H63" s="67" t="s">
        <v>627</v>
      </c>
      <c r="I63" s="68" t="s">
        <v>573</v>
      </c>
      <c r="J63" s="68" t="s">
        <v>568</v>
      </c>
      <c r="K63" s="67" t="s">
        <v>628</v>
      </c>
    </row>
    <row r="64" ht="24.95" customHeight="1" spans="1:11">
      <c r="A64" s="70"/>
      <c r="B64" s="71"/>
      <c r="C64" s="70"/>
      <c r="D64" s="67" t="s">
        <v>562</v>
      </c>
      <c r="E64" s="67" t="s">
        <v>570</v>
      </c>
      <c r="F64" s="67" t="s">
        <v>629</v>
      </c>
      <c r="G64" s="68" t="s">
        <v>590</v>
      </c>
      <c r="H64" s="67" t="s">
        <v>630</v>
      </c>
      <c r="I64" s="68" t="s">
        <v>573</v>
      </c>
      <c r="J64" s="68" t="s">
        <v>568</v>
      </c>
      <c r="K64" s="67" t="s">
        <v>628</v>
      </c>
    </row>
    <row r="65" ht="24.95" customHeight="1" spans="1:11">
      <c r="A65" s="70"/>
      <c r="B65" s="71"/>
      <c r="C65" s="70"/>
      <c r="D65" s="67" t="s">
        <v>562</v>
      </c>
      <c r="E65" s="67" t="s">
        <v>570</v>
      </c>
      <c r="F65" s="67" t="s">
        <v>629</v>
      </c>
      <c r="G65" s="68" t="s">
        <v>590</v>
      </c>
      <c r="H65" s="67" t="s">
        <v>630</v>
      </c>
      <c r="I65" s="68" t="s">
        <v>573</v>
      </c>
      <c r="J65" s="68" t="s">
        <v>568</v>
      </c>
      <c r="K65" s="67" t="s">
        <v>628</v>
      </c>
    </row>
    <row r="66" ht="24.95" customHeight="1" spans="1:11">
      <c r="A66" s="70"/>
      <c r="B66" s="71"/>
      <c r="C66" s="70"/>
      <c r="D66" s="67" t="s">
        <v>562</v>
      </c>
      <c r="E66" s="67" t="s">
        <v>570</v>
      </c>
      <c r="F66" s="67" t="s">
        <v>629</v>
      </c>
      <c r="G66" s="68" t="s">
        <v>590</v>
      </c>
      <c r="H66" s="67" t="s">
        <v>630</v>
      </c>
      <c r="I66" s="68" t="s">
        <v>573</v>
      </c>
      <c r="J66" s="68" t="s">
        <v>568</v>
      </c>
      <c r="K66" s="67" t="s">
        <v>628</v>
      </c>
    </row>
    <row r="67" ht="24.95" customHeight="1" spans="1:11">
      <c r="A67" s="70"/>
      <c r="B67" s="71"/>
      <c r="C67" s="70"/>
      <c r="D67" s="67" t="s">
        <v>562</v>
      </c>
      <c r="E67" s="67" t="s">
        <v>570</v>
      </c>
      <c r="F67" s="67" t="s">
        <v>631</v>
      </c>
      <c r="G67" s="68" t="s">
        <v>590</v>
      </c>
      <c r="H67" s="67" t="s">
        <v>632</v>
      </c>
      <c r="I67" s="68" t="s">
        <v>573</v>
      </c>
      <c r="J67" s="68" t="s">
        <v>568</v>
      </c>
      <c r="K67" s="67" t="s">
        <v>628</v>
      </c>
    </row>
    <row r="68" ht="24.95" customHeight="1" spans="1:11">
      <c r="A68" s="70"/>
      <c r="B68" s="71"/>
      <c r="C68" s="70"/>
      <c r="D68" s="67" t="s">
        <v>562</v>
      </c>
      <c r="E68" s="67" t="s">
        <v>570</v>
      </c>
      <c r="F68" s="67" t="s">
        <v>631</v>
      </c>
      <c r="G68" s="68" t="s">
        <v>590</v>
      </c>
      <c r="H68" s="67" t="s">
        <v>632</v>
      </c>
      <c r="I68" s="68" t="s">
        <v>573</v>
      </c>
      <c r="J68" s="68" t="s">
        <v>568</v>
      </c>
      <c r="K68" s="67" t="s">
        <v>628</v>
      </c>
    </row>
    <row r="69" ht="24.95" customHeight="1" spans="1:11">
      <c r="A69" s="70"/>
      <c r="B69" s="71"/>
      <c r="C69" s="70"/>
      <c r="D69" s="67" t="s">
        <v>562</v>
      </c>
      <c r="E69" s="67" t="s">
        <v>570</v>
      </c>
      <c r="F69" s="67" t="s">
        <v>631</v>
      </c>
      <c r="G69" s="68" t="s">
        <v>590</v>
      </c>
      <c r="H69" s="67" t="s">
        <v>632</v>
      </c>
      <c r="I69" s="68" t="s">
        <v>573</v>
      </c>
      <c r="J69" s="68" t="s">
        <v>568</v>
      </c>
      <c r="K69" s="67" t="s">
        <v>628</v>
      </c>
    </row>
    <row r="70" ht="24.95" customHeight="1" spans="1:11">
      <c r="A70" s="70"/>
      <c r="B70" s="71"/>
      <c r="C70" s="70"/>
      <c r="D70" s="67" t="s">
        <v>562</v>
      </c>
      <c r="E70" s="67" t="s">
        <v>570</v>
      </c>
      <c r="F70" s="67" t="s">
        <v>633</v>
      </c>
      <c r="G70" s="68" t="s">
        <v>590</v>
      </c>
      <c r="H70" s="67" t="s">
        <v>634</v>
      </c>
      <c r="I70" s="68" t="s">
        <v>573</v>
      </c>
      <c r="J70" s="68" t="s">
        <v>568</v>
      </c>
      <c r="K70" s="67" t="s">
        <v>628</v>
      </c>
    </row>
    <row r="71" ht="24.95" customHeight="1" spans="1:11">
      <c r="A71" s="70"/>
      <c r="B71" s="71"/>
      <c r="C71" s="70"/>
      <c r="D71" s="67" t="s">
        <v>562</v>
      </c>
      <c r="E71" s="67" t="s">
        <v>570</v>
      </c>
      <c r="F71" s="67" t="s">
        <v>633</v>
      </c>
      <c r="G71" s="68" t="s">
        <v>590</v>
      </c>
      <c r="H71" s="67" t="s">
        <v>634</v>
      </c>
      <c r="I71" s="68" t="s">
        <v>573</v>
      </c>
      <c r="J71" s="68" t="s">
        <v>568</v>
      </c>
      <c r="K71" s="67" t="s">
        <v>628</v>
      </c>
    </row>
    <row r="72" ht="24.95" customHeight="1" spans="1:11">
      <c r="A72" s="70"/>
      <c r="B72" s="71"/>
      <c r="C72" s="70"/>
      <c r="D72" s="67" t="s">
        <v>562</v>
      </c>
      <c r="E72" s="67" t="s">
        <v>570</v>
      </c>
      <c r="F72" s="67" t="s">
        <v>633</v>
      </c>
      <c r="G72" s="68" t="s">
        <v>590</v>
      </c>
      <c r="H72" s="67" t="s">
        <v>634</v>
      </c>
      <c r="I72" s="68" t="s">
        <v>573</v>
      </c>
      <c r="J72" s="68" t="s">
        <v>568</v>
      </c>
      <c r="K72" s="67" t="s">
        <v>628</v>
      </c>
    </row>
    <row r="73" ht="24.95" customHeight="1" spans="1:11">
      <c r="A73" s="70"/>
      <c r="B73" s="71"/>
      <c r="C73" s="70"/>
      <c r="D73" s="67" t="s">
        <v>562</v>
      </c>
      <c r="E73" s="67" t="s">
        <v>575</v>
      </c>
      <c r="F73" s="67" t="s">
        <v>576</v>
      </c>
      <c r="G73" s="68" t="s">
        <v>565</v>
      </c>
      <c r="H73" s="67" t="s">
        <v>566</v>
      </c>
      <c r="I73" s="68" t="s">
        <v>567</v>
      </c>
      <c r="J73" s="68" t="s">
        <v>568</v>
      </c>
      <c r="K73" s="67" t="s">
        <v>635</v>
      </c>
    </row>
    <row r="74" ht="24.95" customHeight="1" spans="1:11">
      <c r="A74" s="70"/>
      <c r="B74" s="71"/>
      <c r="C74" s="70"/>
      <c r="D74" s="67" t="s">
        <v>562</v>
      </c>
      <c r="E74" s="67" t="s">
        <v>575</v>
      </c>
      <c r="F74" s="67" t="s">
        <v>576</v>
      </c>
      <c r="G74" s="68" t="s">
        <v>565</v>
      </c>
      <c r="H74" s="67" t="s">
        <v>566</v>
      </c>
      <c r="I74" s="68" t="s">
        <v>567</v>
      </c>
      <c r="J74" s="68" t="s">
        <v>568</v>
      </c>
      <c r="K74" s="67" t="s">
        <v>635</v>
      </c>
    </row>
    <row r="75" ht="24.95" customHeight="1" spans="1:11">
      <c r="A75" s="70"/>
      <c r="B75" s="71"/>
      <c r="C75" s="70"/>
      <c r="D75" s="67" t="s">
        <v>562</v>
      </c>
      <c r="E75" s="67" t="s">
        <v>575</v>
      </c>
      <c r="F75" s="67" t="s">
        <v>576</v>
      </c>
      <c r="G75" s="68" t="s">
        <v>565</v>
      </c>
      <c r="H75" s="67" t="s">
        <v>566</v>
      </c>
      <c r="I75" s="68" t="s">
        <v>567</v>
      </c>
      <c r="J75" s="68" t="s">
        <v>568</v>
      </c>
      <c r="K75" s="67" t="s">
        <v>635</v>
      </c>
    </row>
    <row r="76" ht="24.95" customHeight="1" spans="1:11">
      <c r="A76" s="70"/>
      <c r="B76" s="71"/>
      <c r="C76" s="70"/>
      <c r="D76" s="67" t="s">
        <v>578</v>
      </c>
      <c r="E76" s="67" t="s">
        <v>579</v>
      </c>
      <c r="F76" s="67" t="s">
        <v>636</v>
      </c>
      <c r="G76" s="68" t="s">
        <v>590</v>
      </c>
      <c r="H76" s="67" t="s">
        <v>637</v>
      </c>
      <c r="I76" s="68" t="s">
        <v>567</v>
      </c>
      <c r="J76" s="68" t="s">
        <v>568</v>
      </c>
      <c r="K76" s="67" t="s">
        <v>638</v>
      </c>
    </row>
    <row r="77" ht="24.95" customHeight="1" spans="1:11">
      <c r="A77" s="70"/>
      <c r="B77" s="71"/>
      <c r="C77" s="70"/>
      <c r="D77" s="67" t="s">
        <v>578</v>
      </c>
      <c r="E77" s="67" t="s">
        <v>579</v>
      </c>
      <c r="F77" s="67" t="s">
        <v>636</v>
      </c>
      <c r="G77" s="68" t="s">
        <v>590</v>
      </c>
      <c r="H77" s="67" t="s">
        <v>637</v>
      </c>
      <c r="I77" s="68" t="s">
        <v>567</v>
      </c>
      <c r="J77" s="68" t="s">
        <v>568</v>
      </c>
      <c r="K77" s="67" t="s">
        <v>638</v>
      </c>
    </row>
    <row r="78" ht="24.95" customHeight="1" spans="1:11">
      <c r="A78" s="70"/>
      <c r="B78" s="71"/>
      <c r="C78" s="70"/>
      <c r="D78" s="67" t="s">
        <v>578</v>
      </c>
      <c r="E78" s="67" t="s">
        <v>579</v>
      </c>
      <c r="F78" s="67" t="s">
        <v>636</v>
      </c>
      <c r="G78" s="68" t="s">
        <v>590</v>
      </c>
      <c r="H78" s="67" t="s">
        <v>637</v>
      </c>
      <c r="I78" s="68" t="s">
        <v>567</v>
      </c>
      <c r="J78" s="68" t="s">
        <v>568</v>
      </c>
      <c r="K78" s="67" t="s">
        <v>638</v>
      </c>
    </row>
    <row r="79" ht="24.95" customHeight="1" spans="1:11">
      <c r="A79" s="70"/>
      <c r="B79" s="71"/>
      <c r="C79" s="70"/>
      <c r="D79" s="67" t="s">
        <v>578</v>
      </c>
      <c r="E79" s="67" t="s">
        <v>579</v>
      </c>
      <c r="F79" s="67" t="s">
        <v>580</v>
      </c>
      <c r="G79" s="68" t="s">
        <v>565</v>
      </c>
      <c r="H79" s="67" t="s">
        <v>566</v>
      </c>
      <c r="I79" s="68" t="s">
        <v>567</v>
      </c>
      <c r="J79" s="68" t="s">
        <v>568</v>
      </c>
      <c r="K79" s="67" t="s">
        <v>639</v>
      </c>
    </row>
    <row r="80" ht="24.95" customHeight="1" spans="1:11">
      <c r="A80" s="70"/>
      <c r="B80" s="71"/>
      <c r="C80" s="70"/>
      <c r="D80" s="67" t="s">
        <v>578</v>
      </c>
      <c r="E80" s="67" t="s">
        <v>579</v>
      </c>
      <c r="F80" s="67" t="s">
        <v>580</v>
      </c>
      <c r="G80" s="68" t="s">
        <v>565</v>
      </c>
      <c r="H80" s="67" t="s">
        <v>566</v>
      </c>
      <c r="I80" s="68" t="s">
        <v>567</v>
      </c>
      <c r="J80" s="68" t="s">
        <v>568</v>
      </c>
      <c r="K80" s="67" t="s">
        <v>639</v>
      </c>
    </row>
    <row r="81" ht="24.95" customHeight="1" spans="1:11">
      <c r="A81" s="70"/>
      <c r="B81" s="71"/>
      <c r="C81" s="70"/>
      <c r="D81" s="67" t="s">
        <v>578</v>
      </c>
      <c r="E81" s="67" t="s">
        <v>579</v>
      </c>
      <c r="F81" s="67" t="s">
        <v>580</v>
      </c>
      <c r="G81" s="68" t="s">
        <v>565</v>
      </c>
      <c r="H81" s="67" t="s">
        <v>566</v>
      </c>
      <c r="I81" s="68" t="s">
        <v>567</v>
      </c>
      <c r="J81" s="68" t="s">
        <v>568</v>
      </c>
      <c r="K81" s="67" t="s">
        <v>639</v>
      </c>
    </row>
    <row r="82" ht="24.95" customHeight="1" spans="1:11">
      <c r="A82" s="70"/>
      <c r="B82" s="71"/>
      <c r="C82" s="70"/>
      <c r="D82" s="67" t="s">
        <v>587</v>
      </c>
      <c r="E82" s="67" t="s">
        <v>588</v>
      </c>
      <c r="F82" s="67" t="s">
        <v>640</v>
      </c>
      <c r="G82" s="68" t="s">
        <v>590</v>
      </c>
      <c r="H82" s="67" t="s">
        <v>641</v>
      </c>
      <c r="I82" s="68" t="s">
        <v>567</v>
      </c>
      <c r="J82" s="68" t="s">
        <v>568</v>
      </c>
      <c r="K82" s="67" t="s">
        <v>642</v>
      </c>
    </row>
    <row r="83" ht="24.95" customHeight="1" spans="1:11">
      <c r="A83" s="70"/>
      <c r="B83" s="71"/>
      <c r="C83" s="70"/>
      <c r="D83" s="67" t="s">
        <v>587</v>
      </c>
      <c r="E83" s="67" t="s">
        <v>588</v>
      </c>
      <c r="F83" s="67" t="s">
        <v>640</v>
      </c>
      <c r="G83" s="68" t="s">
        <v>590</v>
      </c>
      <c r="H83" s="67" t="s">
        <v>641</v>
      </c>
      <c r="I83" s="68" t="s">
        <v>567</v>
      </c>
      <c r="J83" s="68" t="s">
        <v>568</v>
      </c>
      <c r="K83" s="67" t="s">
        <v>642</v>
      </c>
    </row>
    <row r="84" ht="24.95" customHeight="1" spans="1:11">
      <c r="A84" s="72"/>
      <c r="B84" s="73"/>
      <c r="C84" s="72"/>
      <c r="D84" s="67" t="s">
        <v>587</v>
      </c>
      <c r="E84" s="67" t="s">
        <v>588</v>
      </c>
      <c r="F84" s="67" t="s">
        <v>640</v>
      </c>
      <c r="G84" s="68" t="s">
        <v>590</v>
      </c>
      <c r="H84" s="67" t="s">
        <v>641</v>
      </c>
      <c r="I84" s="68" t="s">
        <v>567</v>
      </c>
      <c r="J84" s="68" t="s">
        <v>568</v>
      </c>
      <c r="K84" s="67" t="s">
        <v>642</v>
      </c>
    </row>
    <row r="85" ht="24.95" customHeight="1" spans="1:11">
      <c r="A85" s="69" t="s">
        <v>643</v>
      </c>
      <c r="B85" s="69" t="s">
        <v>505</v>
      </c>
      <c r="C85" s="69" t="s">
        <v>644</v>
      </c>
      <c r="D85" s="67" t="s">
        <v>562</v>
      </c>
      <c r="E85" s="67" t="s">
        <v>563</v>
      </c>
      <c r="F85" s="67" t="s">
        <v>645</v>
      </c>
      <c r="G85" s="68" t="s">
        <v>590</v>
      </c>
      <c r="H85" s="67" t="s">
        <v>646</v>
      </c>
      <c r="I85" s="68" t="s">
        <v>647</v>
      </c>
      <c r="J85" s="68" t="s">
        <v>568</v>
      </c>
      <c r="K85" s="67" t="s">
        <v>648</v>
      </c>
    </row>
    <row r="86" ht="24.95" customHeight="1" spans="1:11">
      <c r="A86" s="70"/>
      <c r="B86" s="71"/>
      <c r="C86" s="70"/>
      <c r="D86" s="67" t="s">
        <v>562</v>
      </c>
      <c r="E86" s="67" t="s">
        <v>563</v>
      </c>
      <c r="F86" s="67" t="s">
        <v>645</v>
      </c>
      <c r="G86" s="68" t="s">
        <v>590</v>
      </c>
      <c r="H86" s="67" t="s">
        <v>646</v>
      </c>
      <c r="I86" s="68" t="s">
        <v>647</v>
      </c>
      <c r="J86" s="68" t="s">
        <v>568</v>
      </c>
      <c r="K86" s="67" t="s">
        <v>648</v>
      </c>
    </row>
    <row r="87" ht="24.95" customHeight="1" spans="1:11">
      <c r="A87" s="70"/>
      <c r="B87" s="71"/>
      <c r="C87" s="70"/>
      <c r="D87" s="67" t="s">
        <v>562</v>
      </c>
      <c r="E87" s="67" t="s">
        <v>563</v>
      </c>
      <c r="F87" s="67" t="s">
        <v>649</v>
      </c>
      <c r="G87" s="68" t="s">
        <v>590</v>
      </c>
      <c r="H87" s="67" t="s">
        <v>297</v>
      </c>
      <c r="I87" s="68" t="s">
        <v>650</v>
      </c>
      <c r="J87" s="68" t="s">
        <v>568</v>
      </c>
      <c r="K87" s="67" t="s">
        <v>651</v>
      </c>
    </row>
    <row r="88" ht="24.95" customHeight="1" spans="1:11">
      <c r="A88" s="70"/>
      <c r="B88" s="71"/>
      <c r="C88" s="70"/>
      <c r="D88" s="67" t="s">
        <v>562</v>
      </c>
      <c r="E88" s="67" t="s">
        <v>563</v>
      </c>
      <c r="F88" s="67" t="s">
        <v>649</v>
      </c>
      <c r="G88" s="68" t="s">
        <v>590</v>
      </c>
      <c r="H88" s="67" t="s">
        <v>297</v>
      </c>
      <c r="I88" s="68" t="s">
        <v>650</v>
      </c>
      <c r="J88" s="68" t="s">
        <v>568</v>
      </c>
      <c r="K88" s="67" t="s">
        <v>651</v>
      </c>
    </row>
    <row r="89" ht="24.95" customHeight="1" spans="1:11">
      <c r="A89" s="70"/>
      <c r="B89" s="71"/>
      <c r="C89" s="70"/>
      <c r="D89" s="67" t="s">
        <v>562</v>
      </c>
      <c r="E89" s="67" t="s">
        <v>563</v>
      </c>
      <c r="F89" s="67" t="s">
        <v>652</v>
      </c>
      <c r="G89" s="68" t="s">
        <v>590</v>
      </c>
      <c r="H89" s="67" t="s">
        <v>293</v>
      </c>
      <c r="I89" s="68" t="s">
        <v>650</v>
      </c>
      <c r="J89" s="68" t="s">
        <v>568</v>
      </c>
      <c r="K89" s="67" t="s">
        <v>653</v>
      </c>
    </row>
    <row r="90" ht="24.95" customHeight="1" spans="1:11">
      <c r="A90" s="70"/>
      <c r="B90" s="71"/>
      <c r="C90" s="70"/>
      <c r="D90" s="67" t="s">
        <v>562</v>
      </c>
      <c r="E90" s="67" t="s">
        <v>563</v>
      </c>
      <c r="F90" s="67" t="s">
        <v>652</v>
      </c>
      <c r="G90" s="68" t="s">
        <v>590</v>
      </c>
      <c r="H90" s="67" t="s">
        <v>293</v>
      </c>
      <c r="I90" s="68" t="s">
        <v>650</v>
      </c>
      <c r="J90" s="68" t="s">
        <v>568</v>
      </c>
      <c r="K90" s="67" t="s">
        <v>653</v>
      </c>
    </row>
    <row r="91" ht="24.95" customHeight="1" spans="1:11">
      <c r="A91" s="70"/>
      <c r="B91" s="71"/>
      <c r="C91" s="70"/>
      <c r="D91" s="67" t="s">
        <v>562</v>
      </c>
      <c r="E91" s="67" t="s">
        <v>575</v>
      </c>
      <c r="F91" s="67" t="s">
        <v>654</v>
      </c>
      <c r="G91" s="68" t="s">
        <v>584</v>
      </c>
      <c r="H91" s="67" t="s">
        <v>655</v>
      </c>
      <c r="I91" s="68" t="s">
        <v>656</v>
      </c>
      <c r="J91" s="68" t="s">
        <v>568</v>
      </c>
      <c r="K91" s="67" t="s">
        <v>657</v>
      </c>
    </row>
    <row r="92" ht="24.95" customHeight="1" spans="1:11">
      <c r="A92" s="70"/>
      <c r="B92" s="71"/>
      <c r="C92" s="70"/>
      <c r="D92" s="67" t="s">
        <v>562</v>
      </c>
      <c r="E92" s="67" t="s">
        <v>575</v>
      </c>
      <c r="F92" s="67" t="s">
        <v>654</v>
      </c>
      <c r="G92" s="68" t="s">
        <v>584</v>
      </c>
      <c r="H92" s="67" t="s">
        <v>655</v>
      </c>
      <c r="I92" s="68" t="s">
        <v>656</v>
      </c>
      <c r="J92" s="68" t="s">
        <v>568</v>
      </c>
      <c r="K92" s="67" t="s">
        <v>657</v>
      </c>
    </row>
    <row r="93" ht="24.95" customHeight="1" spans="1:11">
      <c r="A93" s="70"/>
      <c r="B93" s="71"/>
      <c r="C93" s="70"/>
      <c r="D93" s="67" t="s">
        <v>578</v>
      </c>
      <c r="E93" s="67" t="s">
        <v>579</v>
      </c>
      <c r="F93" s="67" t="s">
        <v>658</v>
      </c>
      <c r="G93" s="68" t="s">
        <v>565</v>
      </c>
      <c r="H93" s="67" t="s">
        <v>659</v>
      </c>
      <c r="I93" s="68" t="s">
        <v>101</v>
      </c>
      <c r="J93" s="68" t="s">
        <v>660</v>
      </c>
      <c r="K93" s="67" t="s">
        <v>661</v>
      </c>
    </row>
    <row r="94" ht="24.95" customHeight="1" spans="1:11">
      <c r="A94" s="70"/>
      <c r="B94" s="71"/>
      <c r="C94" s="70"/>
      <c r="D94" s="67" t="s">
        <v>578</v>
      </c>
      <c r="E94" s="67" t="s">
        <v>579</v>
      </c>
      <c r="F94" s="67" t="s">
        <v>658</v>
      </c>
      <c r="G94" s="68" t="s">
        <v>565</v>
      </c>
      <c r="H94" s="67" t="s">
        <v>659</v>
      </c>
      <c r="I94" s="68" t="s">
        <v>101</v>
      </c>
      <c r="J94" s="68" t="s">
        <v>660</v>
      </c>
      <c r="K94" s="67" t="s">
        <v>661</v>
      </c>
    </row>
    <row r="95" ht="24.95" customHeight="1" spans="1:11">
      <c r="A95" s="70"/>
      <c r="B95" s="71"/>
      <c r="C95" s="70"/>
      <c r="D95" s="67" t="s">
        <v>578</v>
      </c>
      <c r="E95" s="67" t="s">
        <v>582</v>
      </c>
      <c r="F95" s="67" t="s">
        <v>662</v>
      </c>
      <c r="G95" s="68" t="s">
        <v>565</v>
      </c>
      <c r="H95" s="67" t="s">
        <v>659</v>
      </c>
      <c r="I95" s="68" t="s">
        <v>101</v>
      </c>
      <c r="J95" s="68" t="s">
        <v>660</v>
      </c>
      <c r="K95" s="67" t="s">
        <v>663</v>
      </c>
    </row>
    <row r="96" ht="24.95" customHeight="1" spans="1:11">
      <c r="A96" s="70"/>
      <c r="B96" s="71"/>
      <c r="C96" s="70"/>
      <c r="D96" s="67" t="s">
        <v>578</v>
      </c>
      <c r="E96" s="67" t="s">
        <v>582</v>
      </c>
      <c r="F96" s="67" t="s">
        <v>662</v>
      </c>
      <c r="G96" s="68" t="s">
        <v>565</v>
      </c>
      <c r="H96" s="67" t="s">
        <v>659</v>
      </c>
      <c r="I96" s="68" t="s">
        <v>101</v>
      </c>
      <c r="J96" s="68" t="s">
        <v>660</v>
      </c>
      <c r="K96" s="67" t="s">
        <v>663</v>
      </c>
    </row>
    <row r="97" ht="24.95" customHeight="1" spans="1:11">
      <c r="A97" s="70"/>
      <c r="B97" s="71"/>
      <c r="C97" s="70"/>
      <c r="D97" s="67" t="s">
        <v>587</v>
      </c>
      <c r="E97" s="67" t="s">
        <v>588</v>
      </c>
      <c r="F97" s="67" t="s">
        <v>664</v>
      </c>
      <c r="G97" s="68" t="s">
        <v>590</v>
      </c>
      <c r="H97" s="67" t="s">
        <v>591</v>
      </c>
      <c r="I97" s="68" t="s">
        <v>567</v>
      </c>
      <c r="J97" s="68" t="s">
        <v>568</v>
      </c>
      <c r="K97" s="67" t="s">
        <v>665</v>
      </c>
    </row>
    <row r="98" ht="24.95" customHeight="1" spans="1:11">
      <c r="A98" s="72"/>
      <c r="B98" s="73"/>
      <c r="C98" s="72"/>
      <c r="D98" s="67" t="s">
        <v>587</v>
      </c>
      <c r="E98" s="67" t="s">
        <v>588</v>
      </c>
      <c r="F98" s="67" t="s">
        <v>664</v>
      </c>
      <c r="G98" s="68" t="s">
        <v>590</v>
      </c>
      <c r="H98" s="67" t="s">
        <v>591</v>
      </c>
      <c r="I98" s="68" t="s">
        <v>567</v>
      </c>
      <c r="J98" s="68" t="s">
        <v>568</v>
      </c>
      <c r="K98" s="67" t="s">
        <v>665</v>
      </c>
    </row>
    <row r="99" ht="24.95" customHeight="1" spans="1:11">
      <c r="A99" s="69" t="s">
        <v>666</v>
      </c>
      <c r="B99" s="69" t="s">
        <v>511</v>
      </c>
      <c r="C99" s="69" t="s">
        <v>667</v>
      </c>
      <c r="D99" s="67" t="s">
        <v>562</v>
      </c>
      <c r="E99" s="67" t="s">
        <v>563</v>
      </c>
      <c r="F99" s="67" t="s">
        <v>668</v>
      </c>
      <c r="G99" s="68" t="s">
        <v>590</v>
      </c>
      <c r="H99" s="67" t="s">
        <v>254</v>
      </c>
      <c r="I99" s="68" t="s">
        <v>669</v>
      </c>
      <c r="J99" s="68" t="s">
        <v>568</v>
      </c>
      <c r="K99" s="67" t="s">
        <v>670</v>
      </c>
    </row>
    <row r="100" ht="24.95" customHeight="1" spans="1:11">
      <c r="A100" s="70"/>
      <c r="B100" s="71"/>
      <c r="C100" s="70"/>
      <c r="D100" s="67" t="s">
        <v>562</v>
      </c>
      <c r="E100" s="67" t="s">
        <v>563</v>
      </c>
      <c r="F100" s="67" t="s">
        <v>668</v>
      </c>
      <c r="G100" s="68" t="s">
        <v>590</v>
      </c>
      <c r="H100" s="67" t="s">
        <v>254</v>
      </c>
      <c r="I100" s="68" t="s">
        <v>669</v>
      </c>
      <c r="J100" s="68" t="s">
        <v>568</v>
      </c>
      <c r="K100" s="67" t="s">
        <v>670</v>
      </c>
    </row>
    <row r="101" ht="24.95" customHeight="1" spans="1:11">
      <c r="A101" s="70"/>
      <c r="B101" s="71"/>
      <c r="C101" s="70"/>
      <c r="D101" s="67" t="s">
        <v>562</v>
      </c>
      <c r="E101" s="67" t="s">
        <v>563</v>
      </c>
      <c r="F101" s="67" t="s">
        <v>668</v>
      </c>
      <c r="G101" s="68" t="s">
        <v>590</v>
      </c>
      <c r="H101" s="67" t="s">
        <v>254</v>
      </c>
      <c r="I101" s="68" t="s">
        <v>669</v>
      </c>
      <c r="J101" s="68" t="s">
        <v>568</v>
      </c>
      <c r="K101" s="67" t="s">
        <v>670</v>
      </c>
    </row>
    <row r="102" ht="24.95" customHeight="1" spans="1:11">
      <c r="A102" s="70"/>
      <c r="B102" s="71"/>
      <c r="C102" s="70"/>
      <c r="D102" s="67" t="s">
        <v>562</v>
      </c>
      <c r="E102" s="67" t="s">
        <v>563</v>
      </c>
      <c r="F102" s="67" t="s">
        <v>671</v>
      </c>
      <c r="G102" s="68" t="s">
        <v>565</v>
      </c>
      <c r="H102" s="67" t="s">
        <v>253</v>
      </c>
      <c r="I102" s="68" t="s">
        <v>672</v>
      </c>
      <c r="J102" s="68" t="s">
        <v>568</v>
      </c>
      <c r="K102" s="67" t="s">
        <v>673</v>
      </c>
    </row>
    <row r="103" ht="24.95" customHeight="1" spans="1:11">
      <c r="A103" s="70"/>
      <c r="B103" s="71"/>
      <c r="C103" s="70"/>
      <c r="D103" s="67" t="s">
        <v>562</v>
      </c>
      <c r="E103" s="67" t="s">
        <v>563</v>
      </c>
      <c r="F103" s="67" t="s">
        <v>671</v>
      </c>
      <c r="G103" s="68" t="s">
        <v>565</v>
      </c>
      <c r="H103" s="67" t="s">
        <v>253</v>
      </c>
      <c r="I103" s="68" t="s">
        <v>672</v>
      </c>
      <c r="J103" s="68" t="s">
        <v>568</v>
      </c>
      <c r="K103" s="67" t="s">
        <v>673</v>
      </c>
    </row>
    <row r="104" ht="24.95" customHeight="1" spans="1:11">
      <c r="A104" s="70"/>
      <c r="B104" s="71"/>
      <c r="C104" s="70"/>
      <c r="D104" s="67" t="s">
        <v>562</v>
      </c>
      <c r="E104" s="67" t="s">
        <v>563</v>
      </c>
      <c r="F104" s="67" t="s">
        <v>671</v>
      </c>
      <c r="G104" s="68" t="s">
        <v>565</v>
      </c>
      <c r="H104" s="67" t="s">
        <v>253</v>
      </c>
      <c r="I104" s="68" t="s">
        <v>672</v>
      </c>
      <c r="J104" s="68" t="s">
        <v>568</v>
      </c>
      <c r="K104" s="67" t="s">
        <v>673</v>
      </c>
    </row>
    <row r="105" ht="24.95" customHeight="1" spans="1:11">
      <c r="A105" s="70"/>
      <c r="B105" s="71"/>
      <c r="C105" s="70"/>
      <c r="D105" s="67" t="s">
        <v>562</v>
      </c>
      <c r="E105" s="67" t="s">
        <v>563</v>
      </c>
      <c r="F105" s="67" t="s">
        <v>674</v>
      </c>
      <c r="G105" s="68" t="s">
        <v>565</v>
      </c>
      <c r="H105" s="67" t="s">
        <v>253</v>
      </c>
      <c r="I105" s="68" t="s">
        <v>672</v>
      </c>
      <c r="J105" s="68" t="s">
        <v>568</v>
      </c>
      <c r="K105" s="67" t="s">
        <v>675</v>
      </c>
    </row>
    <row r="106" ht="24.95" customHeight="1" spans="1:11">
      <c r="A106" s="70"/>
      <c r="B106" s="71"/>
      <c r="C106" s="70"/>
      <c r="D106" s="67" t="s">
        <v>562</v>
      </c>
      <c r="E106" s="67" t="s">
        <v>563</v>
      </c>
      <c r="F106" s="67" t="s">
        <v>674</v>
      </c>
      <c r="G106" s="68" t="s">
        <v>565</v>
      </c>
      <c r="H106" s="67" t="s">
        <v>253</v>
      </c>
      <c r="I106" s="68" t="s">
        <v>672</v>
      </c>
      <c r="J106" s="68" t="s">
        <v>568</v>
      </c>
      <c r="K106" s="67" t="s">
        <v>675</v>
      </c>
    </row>
    <row r="107" ht="24.95" customHeight="1" spans="1:11">
      <c r="A107" s="70"/>
      <c r="B107" s="71"/>
      <c r="C107" s="70"/>
      <c r="D107" s="67" t="s">
        <v>562</v>
      </c>
      <c r="E107" s="67" t="s">
        <v>563</v>
      </c>
      <c r="F107" s="67" t="s">
        <v>674</v>
      </c>
      <c r="G107" s="68" t="s">
        <v>565</v>
      </c>
      <c r="H107" s="67" t="s">
        <v>253</v>
      </c>
      <c r="I107" s="68" t="s">
        <v>672</v>
      </c>
      <c r="J107" s="68" t="s">
        <v>568</v>
      </c>
      <c r="K107" s="67" t="s">
        <v>675</v>
      </c>
    </row>
    <row r="108" ht="24.95" customHeight="1" spans="1:11">
      <c r="A108" s="70"/>
      <c r="B108" s="71"/>
      <c r="C108" s="70"/>
      <c r="D108" s="67" t="s">
        <v>562</v>
      </c>
      <c r="E108" s="67" t="s">
        <v>575</v>
      </c>
      <c r="F108" s="67" t="s">
        <v>654</v>
      </c>
      <c r="G108" s="68" t="s">
        <v>584</v>
      </c>
      <c r="H108" s="67" t="s">
        <v>655</v>
      </c>
      <c r="I108" s="68" t="s">
        <v>656</v>
      </c>
      <c r="J108" s="68" t="s">
        <v>568</v>
      </c>
      <c r="K108" s="67" t="s">
        <v>657</v>
      </c>
    </row>
    <row r="109" ht="24.95" customHeight="1" spans="1:11">
      <c r="A109" s="70"/>
      <c r="B109" s="71"/>
      <c r="C109" s="70"/>
      <c r="D109" s="67" t="s">
        <v>562</v>
      </c>
      <c r="E109" s="67" t="s">
        <v>575</v>
      </c>
      <c r="F109" s="67" t="s">
        <v>654</v>
      </c>
      <c r="G109" s="68" t="s">
        <v>584</v>
      </c>
      <c r="H109" s="67" t="s">
        <v>655</v>
      </c>
      <c r="I109" s="68" t="s">
        <v>656</v>
      </c>
      <c r="J109" s="68" t="s">
        <v>568</v>
      </c>
      <c r="K109" s="67" t="s">
        <v>657</v>
      </c>
    </row>
    <row r="110" ht="24.95" customHeight="1" spans="1:11">
      <c r="A110" s="70"/>
      <c r="B110" s="71"/>
      <c r="C110" s="70"/>
      <c r="D110" s="67" t="s">
        <v>562</v>
      </c>
      <c r="E110" s="67" t="s">
        <v>575</v>
      </c>
      <c r="F110" s="67" t="s">
        <v>654</v>
      </c>
      <c r="G110" s="68" t="s">
        <v>584</v>
      </c>
      <c r="H110" s="67" t="s">
        <v>655</v>
      </c>
      <c r="I110" s="68" t="s">
        <v>656</v>
      </c>
      <c r="J110" s="68" t="s">
        <v>568</v>
      </c>
      <c r="K110" s="67" t="s">
        <v>657</v>
      </c>
    </row>
    <row r="111" ht="24.95" customHeight="1" spans="1:11">
      <c r="A111" s="70"/>
      <c r="B111" s="71"/>
      <c r="C111" s="70"/>
      <c r="D111" s="67" t="s">
        <v>578</v>
      </c>
      <c r="E111" s="67" t="s">
        <v>579</v>
      </c>
      <c r="F111" s="67" t="s">
        <v>676</v>
      </c>
      <c r="G111" s="68" t="s">
        <v>565</v>
      </c>
      <c r="H111" s="67" t="s">
        <v>659</v>
      </c>
      <c r="I111" s="68" t="s">
        <v>101</v>
      </c>
      <c r="J111" s="68" t="s">
        <v>660</v>
      </c>
      <c r="K111" s="67" t="s">
        <v>677</v>
      </c>
    </row>
    <row r="112" ht="24.95" customHeight="1" spans="1:11">
      <c r="A112" s="70"/>
      <c r="B112" s="71"/>
      <c r="C112" s="70"/>
      <c r="D112" s="67" t="s">
        <v>578</v>
      </c>
      <c r="E112" s="67" t="s">
        <v>579</v>
      </c>
      <c r="F112" s="67" t="s">
        <v>676</v>
      </c>
      <c r="G112" s="68" t="s">
        <v>565</v>
      </c>
      <c r="H112" s="67" t="s">
        <v>659</v>
      </c>
      <c r="I112" s="68" t="s">
        <v>101</v>
      </c>
      <c r="J112" s="68" t="s">
        <v>660</v>
      </c>
      <c r="K112" s="67" t="s">
        <v>677</v>
      </c>
    </row>
    <row r="113" ht="24.95" customHeight="1" spans="1:11">
      <c r="A113" s="70"/>
      <c r="B113" s="71"/>
      <c r="C113" s="70"/>
      <c r="D113" s="67" t="s">
        <v>578</v>
      </c>
      <c r="E113" s="67" t="s">
        <v>579</v>
      </c>
      <c r="F113" s="67" t="s">
        <v>676</v>
      </c>
      <c r="G113" s="68" t="s">
        <v>565</v>
      </c>
      <c r="H113" s="67" t="s">
        <v>659</v>
      </c>
      <c r="I113" s="68" t="s">
        <v>101</v>
      </c>
      <c r="J113" s="68" t="s">
        <v>660</v>
      </c>
      <c r="K113" s="67" t="s">
        <v>677</v>
      </c>
    </row>
    <row r="114" ht="24.95" customHeight="1" spans="1:11">
      <c r="A114" s="70"/>
      <c r="B114" s="71"/>
      <c r="C114" s="70"/>
      <c r="D114" s="67" t="s">
        <v>578</v>
      </c>
      <c r="E114" s="67" t="s">
        <v>582</v>
      </c>
      <c r="F114" s="67" t="s">
        <v>678</v>
      </c>
      <c r="G114" s="68" t="s">
        <v>565</v>
      </c>
      <c r="H114" s="67" t="s">
        <v>659</v>
      </c>
      <c r="I114" s="68" t="s">
        <v>101</v>
      </c>
      <c r="J114" s="68" t="s">
        <v>660</v>
      </c>
      <c r="K114" s="67" t="s">
        <v>679</v>
      </c>
    </row>
    <row r="115" ht="24.95" customHeight="1" spans="1:11">
      <c r="A115" s="70"/>
      <c r="B115" s="71"/>
      <c r="C115" s="70"/>
      <c r="D115" s="67" t="s">
        <v>578</v>
      </c>
      <c r="E115" s="67" t="s">
        <v>582</v>
      </c>
      <c r="F115" s="67" t="s">
        <v>678</v>
      </c>
      <c r="G115" s="68" t="s">
        <v>565</v>
      </c>
      <c r="H115" s="67" t="s">
        <v>659</v>
      </c>
      <c r="I115" s="68" t="s">
        <v>101</v>
      </c>
      <c r="J115" s="68" t="s">
        <v>660</v>
      </c>
      <c r="K115" s="67" t="s">
        <v>679</v>
      </c>
    </row>
    <row r="116" ht="24.95" customHeight="1" spans="1:11">
      <c r="A116" s="70"/>
      <c r="B116" s="71"/>
      <c r="C116" s="70"/>
      <c r="D116" s="67" t="s">
        <v>578</v>
      </c>
      <c r="E116" s="67" t="s">
        <v>582</v>
      </c>
      <c r="F116" s="67" t="s">
        <v>678</v>
      </c>
      <c r="G116" s="68" t="s">
        <v>565</v>
      </c>
      <c r="H116" s="67" t="s">
        <v>659</v>
      </c>
      <c r="I116" s="68" t="s">
        <v>101</v>
      </c>
      <c r="J116" s="68" t="s">
        <v>660</v>
      </c>
      <c r="K116" s="67" t="s">
        <v>679</v>
      </c>
    </row>
    <row r="117" ht="24.95" customHeight="1" spans="1:11">
      <c r="A117" s="70"/>
      <c r="B117" s="71"/>
      <c r="C117" s="70"/>
      <c r="D117" s="67" t="s">
        <v>587</v>
      </c>
      <c r="E117" s="67" t="s">
        <v>588</v>
      </c>
      <c r="F117" s="67" t="s">
        <v>680</v>
      </c>
      <c r="G117" s="68" t="s">
        <v>590</v>
      </c>
      <c r="H117" s="67" t="s">
        <v>591</v>
      </c>
      <c r="I117" s="68" t="s">
        <v>567</v>
      </c>
      <c r="J117" s="68" t="s">
        <v>568</v>
      </c>
      <c r="K117" s="67" t="s">
        <v>681</v>
      </c>
    </row>
    <row r="118" ht="24.95" customHeight="1" spans="1:11">
      <c r="A118" s="70"/>
      <c r="B118" s="71"/>
      <c r="C118" s="70"/>
      <c r="D118" s="67" t="s">
        <v>587</v>
      </c>
      <c r="E118" s="67" t="s">
        <v>588</v>
      </c>
      <c r="F118" s="67" t="s">
        <v>680</v>
      </c>
      <c r="G118" s="68" t="s">
        <v>590</v>
      </c>
      <c r="H118" s="67" t="s">
        <v>591</v>
      </c>
      <c r="I118" s="68" t="s">
        <v>567</v>
      </c>
      <c r="J118" s="68" t="s">
        <v>568</v>
      </c>
      <c r="K118" s="67" t="s">
        <v>681</v>
      </c>
    </row>
    <row r="119" ht="24.95" customHeight="1" spans="1:11">
      <c r="A119" s="72"/>
      <c r="B119" s="73"/>
      <c r="C119" s="72"/>
      <c r="D119" s="67" t="s">
        <v>587</v>
      </c>
      <c r="E119" s="67" t="s">
        <v>588</v>
      </c>
      <c r="F119" s="67" t="s">
        <v>680</v>
      </c>
      <c r="G119" s="68" t="s">
        <v>590</v>
      </c>
      <c r="H119" s="67" t="s">
        <v>591</v>
      </c>
      <c r="I119" s="68" t="s">
        <v>567</v>
      </c>
      <c r="J119" s="68" t="s">
        <v>568</v>
      </c>
      <c r="K119" s="67" t="s">
        <v>681</v>
      </c>
    </row>
    <row r="120" ht="24.95" customHeight="1" spans="1:11">
      <c r="A120" s="69" t="s">
        <v>682</v>
      </c>
      <c r="B120" s="69" t="s">
        <v>466</v>
      </c>
      <c r="C120" s="69" t="s">
        <v>683</v>
      </c>
      <c r="D120" s="67" t="s">
        <v>562</v>
      </c>
      <c r="E120" s="67" t="s">
        <v>563</v>
      </c>
      <c r="F120" s="67" t="s">
        <v>684</v>
      </c>
      <c r="G120" s="68" t="s">
        <v>565</v>
      </c>
      <c r="H120" s="67" t="s">
        <v>566</v>
      </c>
      <c r="I120" s="68" t="s">
        <v>567</v>
      </c>
      <c r="J120" s="68" t="s">
        <v>568</v>
      </c>
      <c r="K120" s="67" t="s">
        <v>685</v>
      </c>
    </row>
    <row r="121" ht="24.95" customHeight="1" spans="1:11">
      <c r="A121" s="70"/>
      <c r="B121" s="71"/>
      <c r="C121" s="70"/>
      <c r="D121" s="67" t="s">
        <v>562</v>
      </c>
      <c r="E121" s="67" t="s">
        <v>563</v>
      </c>
      <c r="F121" s="67" t="s">
        <v>684</v>
      </c>
      <c r="G121" s="68" t="s">
        <v>565</v>
      </c>
      <c r="H121" s="67" t="s">
        <v>566</v>
      </c>
      <c r="I121" s="68" t="s">
        <v>567</v>
      </c>
      <c r="J121" s="68" t="s">
        <v>568</v>
      </c>
      <c r="K121" s="67" t="s">
        <v>685</v>
      </c>
    </row>
    <row r="122" ht="24.95" customHeight="1" spans="1:11">
      <c r="A122" s="70"/>
      <c r="B122" s="71"/>
      <c r="C122" s="70"/>
      <c r="D122" s="67" t="s">
        <v>562</v>
      </c>
      <c r="E122" s="67" t="s">
        <v>563</v>
      </c>
      <c r="F122" s="67" t="s">
        <v>684</v>
      </c>
      <c r="G122" s="68" t="s">
        <v>565</v>
      </c>
      <c r="H122" s="67" t="s">
        <v>566</v>
      </c>
      <c r="I122" s="68" t="s">
        <v>567</v>
      </c>
      <c r="J122" s="68" t="s">
        <v>568</v>
      </c>
      <c r="K122" s="67" t="s">
        <v>685</v>
      </c>
    </row>
    <row r="123" ht="24.95" customHeight="1" spans="1:11">
      <c r="A123" s="70"/>
      <c r="B123" s="71"/>
      <c r="C123" s="70"/>
      <c r="D123" s="67" t="s">
        <v>562</v>
      </c>
      <c r="E123" s="67" t="s">
        <v>570</v>
      </c>
      <c r="F123" s="67" t="s">
        <v>686</v>
      </c>
      <c r="G123" s="68" t="s">
        <v>565</v>
      </c>
      <c r="H123" s="67" t="s">
        <v>566</v>
      </c>
      <c r="I123" s="68" t="s">
        <v>567</v>
      </c>
      <c r="J123" s="68" t="s">
        <v>568</v>
      </c>
      <c r="K123" s="67" t="s">
        <v>687</v>
      </c>
    </row>
    <row r="124" ht="24.95" customHeight="1" spans="1:11">
      <c r="A124" s="70"/>
      <c r="B124" s="71"/>
      <c r="C124" s="70"/>
      <c r="D124" s="67" t="s">
        <v>562</v>
      </c>
      <c r="E124" s="67" t="s">
        <v>570</v>
      </c>
      <c r="F124" s="67" t="s">
        <v>686</v>
      </c>
      <c r="G124" s="68" t="s">
        <v>565</v>
      </c>
      <c r="H124" s="67" t="s">
        <v>566</v>
      </c>
      <c r="I124" s="68" t="s">
        <v>567</v>
      </c>
      <c r="J124" s="68" t="s">
        <v>568</v>
      </c>
      <c r="K124" s="67" t="s">
        <v>687</v>
      </c>
    </row>
    <row r="125" ht="24.95" customHeight="1" spans="1:11">
      <c r="A125" s="70"/>
      <c r="B125" s="71"/>
      <c r="C125" s="70"/>
      <c r="D125" s="67" t="s">
        <v>562</v>
      </c>
      <c r="E125" s="67" t="s">
        <v>570</v>
      </c>
      <c r="F125" s="67" t="s">
        <v>686</v>
      </c>
      <c r="G125" s="68" t="s">
        <v>565</v>
      </c>
      <c r="H125" s="67" t="s">
        <v>566</v>
      </c>
      <c r="I125" s="68" t="s">
        <v>567</v>
      </c>
      <c r="J125" s="68" t="s">
        <v>568</v>
      </c>
      <c r="K125" s="67" t="s">
        <v>687</v>
      </c>
    </row>
    <row r="126" ht="24.95" customHeight="1" spans="1:11">
      <c r="A126" s="70"/>
      <c r="B126" s="71"/>
      <c r="C126" s="70"/>
      <c r="D126" s="67" t="s">
        <v>562</v>
      </c>
      <c r="E126" s="67" t="s">
        <v>570</v>
      </c>
      <c r="F126" s="67" t="s">
        <v>571</v>
      </c>
      <c r="G126" s="68" t="s">
        <v>565</v>
      </c>
      <c r="H126" s="67" t="s">
        <v>599</v>
      </c>
      <c r="I126" s="68" t="s">
        <v>573</v>
      </c>
      <c r="J126" s="68" t="s">
        <v>568</v>
      </c>
      <c r="K126" s="67" t="s">
        <v>688</v>
      </c>
    </row>
    <row r="127" ht="24.95" customHeight="1" spans="1:11">
      <c r="A127" s="70"/>
      <c r="B127" s="71"/>
      <c r="C127" s="70"/>
      <c r="D127" s="67" t="s">
        <v>562</v>
      </c>
      <c r="E127" s="67" t="s">
        <v>570</v>
      </c>
      <c r="F127" s="67" t="s">
        <v>571</v>
      </c>
      <c r="G127" s="68" t="s">
        <v>565</v>
      </c>
      <c r="H127" s="67" t="s">
        <v>599</v>
      </c>
      <c r="I127" s="68" t="s">
        <v>573</v>
      </c>
      <c r="J127" s="68" t="s">
        <v>568</v>
      </c>
      <c r="K127" s="67" t="s">
        <v>688</v>
      </c>
    </row>
    <row r="128" ht="24.95" customHeight="1" spans="1:11">
      <c r="A128" s="70"/>
      <c r="B128" s="71"/>
      <c r="C128" s="70"/>
      <c r="D128" s="67" t="s">
        <v>562</v>
      </c>
      <c r="E128" s="67" t="s">
        <v>570</v>
      </c>
      <c r="F128" s="67" t="s">
        <v>571</v>
      </c>
      <c r="G128" s="68" t="s">
        <v>565</v>
      </c>
      <c r="H128" s="67" t="s">
        <v>599</v>
      </c>
      <c r="I128" s="68" t="s">
        <v>573</v>
      </c>
      <c r="J128" s="68" t="s">
        <v>568</v>
      </c>
      <c r="K128" s="67" t="s">
        <v>688</v>
      </c>
    </row>
    <row r="129" ht="24.95" customHeight="1" spans="1:11">
      <c r="A129" s="70"/>
      <c r="B129" s="71"/>
      <c r="C129" s="70"/>
      <c r="D129" s="67" t="s">
        <v>562</v>
      </c>
      <c r="E129" s="67" t="s">
        <v>575</v>
      </c>
      <c r="F129" s="67" t="s">
        <v>576</v>
      </c>
      <c r="G129" s="68" t="s">
        <v>565</v>
      </c>
      <c r="H129" s="67" t="s">
        <v>566</v>
      </c>
      <c r="I129" s="68" t="s">
        <v>567</v>
      </c>
      <c r="J129" s="68" t="s">
        <v>568</v>
      </c>
      <c r="K129" s="67" t="s">
        <v>577</v>
      </c>
    </row>
    <row r="130" ht="24.95" customHeight="1" spans="1:11">
      <c r="A130" s="70"/>
      <c r="B130" s="71"/>
      <c r="C130" s="70"/>
      <c r="D130" s="67" t="s">
        <v>562</v>
      </c>
      <c r="E130" s="67" t="s">
        <v>575</v>
      </c>
      <c r="F130" s="67" t="s">
        <v>576</v>
      </c>
      <c r="G130" s="68" t="s">
        <v>565</v>
      </c>
      <c r="H130" s="67" t="s">
        <v>566</v>
      </c>
      <c r="I130" s="68" t="s">
        <v>567</v>
      </c>
      <c r="J130" s="68" t="s">
        <v>568</v>
      </c>
      <c r="K130" s="67" t="s">
        <v>577</v>
      </c>
    </row>
    <row r="131" ht="24.95" customHeight="1" spans="1:11">
      <c r="A131" s="70"/>
      <c r="B131" s="71"/>
      <c r="C131" s="70"/>
      <c r="D131" s="67" t="s">
        <v>562</v>
      </c>
      <c r="E131" s="67" t="s">
        <v>575</v>
      </c>
      <c r="F131" s="67" t="s">
        <v>576</v>
      </c>
      <c r="G131" s="68" t="s">
        <v>565</v>
      </c>
      <c r="H131" s="67" t="s">
        <v>566</v>
      </c>
      <c r="I131" s="68" t="s">
        <v>567</v>
      </c>
      <c r="J131" s="68" t="s">
        <v>568</v>
      </c>
      <c r="K131" s="67" t="s">
        <v>577</v>
      </c>
    </row>
    <row r="132" ht="24.95" customHeight="1" spans="1:11">
      <c r="A132" s="70"/>
      <c r="B132" s="71"/>
      <c r="C132" s="70"/>
      <c r="D132" s="67" t="s">
        <v>578</v>
      </c>
      <c r="E132" s="67" t="s">
        <v>579</v>
      </c>
      <c r="F132" s="67" t="s">
        <v>580</v>
      </c>
      <c r="G132" s="68" t="s">
        <v>565</v>
      </c>
      <c r="H132" s="67" t="s">
        <v>566</v>
      </c>
      <c r="I132" s="68" t="s">
        <v>567</v>
      </c>
      <c r="J132" s="68" t="s">
        <v>568</v>
      </c>
      <c r="K132" s="67" t="s">
        <v>689</v>
      </c>
    </row>
    <row r="133" ht="24.95" customHeight="1" spans="1:11">
      <c r="A133" s="70"/>
      <c r="B133" s="71"/>
      <c r="C133" s="70"/>
      <c r="D133" s="67" t="s">
        <v>578</v>
      </c>
      <c r="E133" s="67" t="s">
        <v>579</v>
      </c>
      <c r="F133" s="67" t="s">
        <v>580</v>
      </c>
      <c r="G133" s="68" t="s">
        <v>565</v>
      </c>
      <c r="H133" s="67" t="s">
        <v>566</v>
      </c>
      <c r="I133" s="68" t="s">
        <v>567</v>
      </c>
      <c r="J133" s="68" t="s">
        <v>568</v>
      </c>
      <c r="K133" s="67" t="s">
        <v>689</v>
      </c>
    </row>
    <row r="134" ht="24.95" customHeight="1" spans="1:11">
      <c r="A134" s="70"/>
      <c r="B134" s="71"/>
      <c r="C134" s="70"/>
      <c r="D134" s="67" t="s">
        <v>578</v>
      </c>
      <c r="E134" s="67" t="s">
        <v>579</v>
      </c>
      <c r="F134" s="67" t="s">
        <v>580</v>
      </c>
      <c r="G134" s="68" t="s">
        <v>565</v>
      </c>
      <c r="H134" s="67" t="s">
        <v>566</v>
      </c>
      <c r="I134" s="68" t="s">
        <v>567</v>
      </c>
      <c r="J134" s="68" t="s">
        <v>568</v>
      </c>
      <c r="K134" s="67" t="s">
        <v>689</v>
      </c>
    </row>
    <row r="135" ht="24.95" customHeight="1" spans="1:11">
      <c r="A135" s="70"/>
      <c r="B135" s="71"/>
      <c r="C135" s="70"/>
      <c r="D135" s="67" t="s">
        <v>578</v>
      </c>
      <c r="E135" s="67" t="s">
        <v>582</v>
      </c>
      <c r="F135" s="67" t="s">
        <v>605</v>
      </c>
      <c r="G135" s="68" t="s">
        <v>584</v>
      </c>
      <c r="H135" s="67" t="s">
        <v>292</v>
      </c>
      <c r="I135" s="68" t="s">
        <v>585</v>
      </c>
      <c r="J135" s="68" t="s">
        <v>568</v>
      </c>
      <c r="K135" s="67" t="s">
        <v>690</v>
      </c>
    </row>
    <row r="136" ht="24.95" customHeight="1" spans="1:11">
      <c r="A136" s="70"/>
      <c r="B136" s="71"/>
      <c r="C136" s="70"/>
      <c r="D136" s="67" t="s">
        <v>578</v>
      </c>
      <c r="E136" s="67" t="s">
        <v>582</v>
      </c>
      <c r="F136" s="67" t="s">
        <v>605</v>
      </c>
      <c r="G136" s="68" t="s">
        <v>584</v>
      </c>
      <c r="H136" s="67" t="s">
        <v>292</v>
      </c>
      <c r="I136" s="68" t="s">
        <v>585</v>
      </c>
      <c r="J136" s="68" t="s">
        <v>568</v>
      </c>
      <c r="K136" s="67" t="s">
        <v>690</v>
      </c>
    </row>
    <row r="137" ht="24.95" customHeight="1" spans="1:11">
      <c r="A137" s="70"/>
      <c r="B137" s="71"/>
      <c r="C137" s="70"/>
      <c r="D137" s="67" t="s">
        <v>578</v>
      </c>
      <c r="E137" s="67" t="s">
        <v>582</v>
      </c>
      <c r="F137" s="67" t="s">
        <v>605</v>
      </c>
      <c r="G137" s="68" t="s">
        <v>584</v>
      </c>
      <c r="H137" s="67" t="s">
        <v>292</v>
      </c>
      <c r="I137" s="68" t="s">
        <v>585</v>
      </c>
      <c r="J137" s="68" t="s">
        <v>568</v>
      </c>
      <c r="K137" s="67" t="s">
        <v>690</v>
      </c>
    </row>
    <row r="138" ht="24.95" customHeight="1" spans="1:11">
      <c r="A138" s="70"/>
      <c r="B138" s="71"/>
      <c r="C138" s="70"/>
      <c r="D138" s="67" t="s">
        <v>587</v>
      </c>
      <c r="E138" s="67" t="s">
        <v>588</v>
      </c>
      <c r="F138" s="67" t="s">
        <v>607</v>
      </c>
      <c r="G138" s="68" t="s">
        <v>590</v>
      </c>
      <c r="H138" s="67" t="s">
        <v>591</v>
      </c>
      <c r="I138" s="68" t="s">
        <v>567</v>
      </c>
      <c r="J138" s="68" t="s">
        <v>568</v>
      </c>
      <c r="K138" s="67" t="s">
        <v>592</v>
      </c>
    </row>
    <row r="139" ht="24.95" customHeight="1" spans="1:11">
      <c r="A139" s="70"/>
      <c r="B139" s="71"/>
      <c r="C139" s="70"/>
      <c r="D139" s="67" t="s">
        <v>587</v>
      </c>
      <c r="E139" s="67" t="s">
        <v>588</v>
      </c>
      <c r="F139" s="67" t="s">
        <v>607</v>
      </c>
      <c r="G139" s="68" t="s">
        <v>590</v>
      </c>
      <c r="H139" s="67" t="s">
        <v>591</v>
      </c>
      <c r="I139" s="68" t="s">
        <v>567</v>
      </c>
      <c r="J139" s="68" t="s">
        <v>568</v>
      </c>
      <c r="K139" s="67" t="s">
        <v>592</v>
      </c>
    </row>
    <row r="140" ht="24.95" customHeight="1" spans="1:11">
      <c r="A140" s="72"/>
      <c r="B140" s="73"/>
      <c r="C140" s="72"/>
      <c r="D140" s="67" t="s">
        <v>587</v>
      </c>
      <c r="E140" s="67" t="s">
        <v>588</v>
      </c>
      <c r="F140" s="67" t="s">
        <v>607</v>
      </c>
      <c r="G140" s="68" t="s">
        <v>590</v>
      </c>
      <c r="H140" s="67" t="s">
        <v>591</v>
      </c>
      <c r="I140" s="68" t="s">
        <v>567</v>
      </c>
      <c r="J140" s="68" t="s">
        <v>568</v>
      </c>
      <c r="K140" s="67" t="s">
        <v>592</v>
      </c>
    </row>
    <row r="141" ht="24.95" customHeight="1" spans="1:11">
      <c r="A141" s="69" t="s">
        <v>691</v>
      </c>
      <c r="B141" s="69" t="s">
        <v>453</v>
      </c>
      <c r="C141" s="69" t="s">
        <v>692</v>
      </c>
      <c r="D141" s="67" t="s">
        <v>562</v>
      </c>
      <c r="E141" s="67" t="s">
        <v>563</v>
      </c>
      <c r="F141" s="67" t="s">
        <v>693</v>
      </c>
      <c r="G141" s="68" t="s">
        <v>590</v>
      </c>
      <c r="H141" s="67" t="s">
        <v>300</v>
      </c>
      <c r="I141" s="68" t="s">
        <v>694</v>
      </c>
      <c r="J141" s="68" t="s">
        <v>568</v>
      </c>
      <c r="K141" s="67" t="s">
        <v>695</v>
      </c>
    </row>
    <row r="142" ht="24.95" customHeight="1" spans="1:11">
      <c r="A142" s="70"/>
      <c r="B142" s="71"/>
      <c r="C142" s="70"/>
      <c r="D142" s="67" t="s">
        <v>562</v>
      </c>
      <c r="E142" s="67" t="s">
        <v>563</v>
      </c>
      <c r="F142" s="67" t="s">
        <v>693</v>
      </c>
      <c r="G142" s="68" t="s">
        <v>590</v>
      </c>
      <c r="H142" s="67" t="s">
        <v>300</v>
      </c>
      <c r="I142" s="68" t="s">
        <v>694</v>
      </c>
      <c r="J142" s="68" t="s">
        <v>568</v>
      </c>
      <c r="K142" s="67" t="s">
        <v>695</v>
      </c>
    </row>
    <row r="143" ht="24.95" customHeight="1" spans="1:11">
      <c r="A143" s="70"/>
      <c r="B143" s="71"/>
      <c r="C143" s="70"/>
      <c r="D143" s="67" t="s">
        <v>562</v>
      </c>
      <c r="E143" s="67" t="s">
        <v>563</v>
      </c>
      <c r="F143" s="67" t="s">
        <v>693</v>
      </c>
      <c r="G143" s="68" t="s">
        <v>590</v>
      </c>
      <c r="H143" s="67" t="s">
        <v>300</v>
      </c>
      <c r="I143" s="68" t="s">
        <v>694</v>
      </c>
      <c r="J143" s="68" t="s">
        <v>568</v>
      </c>
      <c r="K143" s="67" t="s">
        <v>695</v>
      </c>
    </row>
    <row r="144" ht="24.95" customHeight="1" spans="1:11">
      <c r="A144" s="70"/>
      <c r="B144" s="71"/>
      <c r="C144" s="70"/>
      <c r="D144" s="67" t="s">
        <v>562</v>
      </c>
      <c r="E144" s="67" t="s">
        <v>563</v>
      </c>
      <c r="F144" s="67" t="s">
        <v>696</v>
      </c>
      <c r="G144" s="68" t="s">
        <v>590</v>
      </c>
      <c r="H144" s="67" t="s">
        <v>312</v>
      </c>
      <c r="I144" s="68" t="s">
        <v>697</v>
      </c>
      <c r="J144" s="68" t="s">
        <v>568</v>
      </c>
      <c r="K144" s="67" t="s">
        <v>698</v>
      </c>
    </row>
    <row r="145" ht="24.95" customHeight="1" spans="1:11">
      <c r="A145" s="70"/>
      <c r="B145" s="71"/>
      <c r="C145" s="70"/>
      <c r="D145" s="67" t="s">
        <v>562</v>
      </c>
      <c r="E145" s="67" t="s">
        <v>563</v>
      </c>
      <c r="F145" s="67" t="s">
        <v>696</v>
      </c>
      <c r="G145" s="68" t="s">
        <v>590</v>
      </c>
      <c r="H145" s="67" t="s">
        <v>312</v>
      </c>
      <c r="I145" s="68" t="s">
        <v>697</v>
      </c>
      <c r="J145" s="68" t="s">
        <v>568</v>
      </c>
      <c r="K145" s="67" t="s">
        <v>698</v>
      </c>
    </row>
    <row r="146" ht="24.95" customHeight="1" spans="1:11">
      <c r="A146" s="70"/>
      <c r="B146" s="71"/>
      <c r="C146" s="70"/>
      <c r="D146" s="67" t="s">
        <v>562</v>
      </c>
      <c r="E146" s="67" t="s">
        <v>563</v>
      </c>
      <c r="F146" s="67" t="s">
        <v>696</v>
      </c>
      <c r="G146" s="68" t="s">
        <v>590</v>
      </c>
      <c r="H146" s="67" t="s">
        <v>312</v>
      </c>
      <c r="I146" s="68" t="s">
        <v>697</v>
      </c>
      <c r="J146" s="68" t="s">
        <v>568</v>
      </c>
      <c r="K146" s="67" t="s">
        <v>698</v>
      </c>
    </row>
    <row r="147" ht="24.95" customHeight="1" spans="1:11">
      <c r="A147" s="70"/>
      <c r="B147" s="71"/>
      <c r="C147" s="70"/>
      <c r="D147" s="67" t="s">
        <v>562</v>
      </c>
      <c r="E147" s="67" t="s">
        <v>563</v>
      </c>
      <c r="F147" s="67" t="s">
        <v>699</v>
      </c>
      <c r="G147" s="68" t="s">
        <v>565</v>
      </c>
      <c r="H147" s="67" t="s">
        <v>566</v>
      </c>
      <c r="I147" s="68" t="s">
        <v>567</v>
      </c>
      <c r="J147" s="68" t="s">
        <v>568</v>
      </c>
      <c r="K147" s="67" t="s">
        <v>700</v>
      </c>
    </row>
    <row r="148" ht="24.95" customHeight="1" spans="1:11">
      <c r="A148" s="70"/>
      <c r="B148" s="71"/>
      <c r="C148" s="70"/>
      <c r="D148" s="67" t="s">
        <v>562</v>
      </c>
      <c r="E148" s="67" t="s">
        <v>563</v>
      </c>
      <c r="F148" s="67" t="s">
        <v>699</v>
      </c>
      <c r="G148" s="68" t="s">
        <v>565</v>
      </c>
      <c r="H148" s="67" t="s">
        <v>566</v>
      </c>
      <c r="I148" s="68" t="s">
        <v>567</v>
      </c>
      <c r="J148" s="68" t="s">
        <v>568</v>
      </c>
      <c r="K148" s="67" t="s">
        <v>700</v>
      </c>
    </row>
    <row r="149" ht="24.95" customHeight="1" spans="1:11">
      <c r="A149" s="70"/>
      <c r="B149" s="71"/>
      <c r="C149" s="70"/>
      <c r="D149" s="67" t="s">
        <v>562</v>
      </c>
      <c r="E149" s="67" t="s">
        <v>563</v>
      </c>
      <c r="F149" s="67" t="s">
        <v>699</v>
      </c>
      <c r="G149" s="68" t="s">
        <v>565</v>
      </c>
      <c r="H149" s="67" t="s">
        <v>566</v>
      </c>
      <c r="I149" s="68" t="s">
        <v>567</v>
      </c>
      <c r="J149" s="68" t="s">
        <v>568</v>
      </c>
      <c r="K149" s="67" t="s">
        <v>700</v>
      </c>
    </row>
    <row r="150" ht="24.95" customHeight="1" spans="1:11">
      <c r="A150" s="70"/>
      <c r="B150" s="71"/>
      <c r="C150" s="70"/>
      <c r="D150" s="67" t="s">
        <v>562</v>
      </c>
      <c r="E150" s="67" t="s">
        <v>563</v>
      </c>
      <c r="F150" s="67" t="s">
        <v>701</v>
      </c>
      <c r="G150" s="68" t="s">
        <v>565</v>
      </c>
      <c r="H150" s="67" t="s">
        <v>566</v>
      </c>
      <c r="I150" s="68" t="s">
        <v>567</v>
      </c>
      <c r="J150" s="68" t="s">
        <v>568</v>
      </c>
      <c r="K150" s="67" t="s">
        <v>700</v>
      </c>
    </row>
    <row r="151" ht="24.95" customHeight="1" spans="1:11">
      <c r="A151" s="70"/>
      <c r="B151" s="71"/>
      <c r="C151" s="70"/>
      <c r="D151" s="67" t="s">
        <v>562</v>
      </c>
      <c r="E151" s="67" t="s">
        <v>563</v>
      </c>
      <c r="F151" s="67" t="s">
        <v>701</v>
      </c>
      <c r="G151" s="68" t="s">
        <v>565</v>
      </c>
      <c r="H151" s="67" t="s">
        <v>566</v>
      </c>
      <c r="I151" s="68" t="s">
        <v>567</v>
      </c>
      <c r="J151" s="68" t="s">
        <v>568</v>
      </c>
      <c r="K151" s="67" t="s">
        <v>700</v>
      </c>
    </row>
    <row r="152" ht="24.95" customHeight="1" spans="1:11">
      <c r="A152" s="70"/>
      <c r="B152" s="71"/>
      <c r="C152" s="70"/>
      <c r="D152" s="67" t="s">
        <v>562</v>
      </c>
      <c r="E152" s="67" t="s">
        <v>563</v>
      </c>
      <c r="F152" s="67" t="s">
        <v>701</v>
      </c>
      <c r="G152" s="68" t="s">
        <v>565</v>
      </c>
      <c r="H152" s="67" t="s">
        <v>566</v>
      </c>
      <c r="I152" s="68" t="s">
        <v>567</v>
      </c>
      <c r="J152" s="68" t="s">
        <v>568</v>
      </c>
      <c r="K152" s="67" t="s">
        <v>700</v>
      </c>
    </row>
    <row r="153" ht="24.95" customHeight="1" spans="1:11">
      <c r="A153" s="70"/>
      <c r="B153" s="71"/>
      <c r="C153" s="70"/>
      <c r="D153" s="67" t="s">
        <v>562</v>
      </c>
      <c r="E153" s="67" t="s">
        <v>570</v>
      </c>
      <c r="F153" s="67" t="s">
        <v>702</v>
      </c>
      <c r="G153" s="68" t="s">
        <v>590</v>
      </c>
      <c r="H153" s="67" t="s">
        <v>566</v>
      </c>
      <c r="I153" s="68" t="s">
        <v>567</v>
      </c>
      <c r="J153" s="68" t="s">
        <v>568</v>
      </c>
      <c r="K153" s="67" t="s">
        <v>703</v>
      </c>
    </row>
    <row r="154" ht="24.95" customHeight="1" spans="1:11">
      <c r="A154" s="70"/>
      <c r="B154" s="71"/>
      <c r="C154" s="70"/>
      <c r="D154" s="67" t="s">
        <v>562</v>
      </c>
      <c r="E154" s="67" t="s">
        <v>570</v>
      </c>
      <c r="F154" s="67" t="s">
        <v>702</v>
      </c>
      <c r="G154" s="68" t="s">
        <v>590</v>
      </c>
      <c r="H154" s="67" t="s">
        <v>566</v>
      </c>
      <c r="I154" s="68" t="s">
        <v>567</v>
      </c>
      <c r="J154" s="68" t="s">
        <v>568</v>
      </c>
      <c r="K154" s="67" t="s">
        <v>703</v>
      </c>
    </row>
    <row r="155" ht="24.95" customHeight="1" spans="1:11">
      <c r="A155" s="70"/>
      <c r="B155" s="71"/>
      <c r="C155" s="70"/>
      <c r="D155" s="67" t="s">
        <v>562</v>
      </c>
      <c r="E155" s="67" t="s">
        <v>570</v>
      </c>
      <c r="F155" s="67" t="s">
        <v>702</v>
      </c>
      <c r="G155" s="68" t="s">
        <v>590</v>
      </c>
      <c r="H155" s="67" t="s">
        <v>566</v>
      </c>
      <c r="I155" s="68" t="s">
        <v>567</v>
      </c>
      <c r="J155" s="68" t="s">
        <v>568</v>
      </c>
      <c r="K155" s="67" t="s">
        <v>703</v>
      </c>
    </row>
    <row r="156" ht="24.95" customHeight="1" spans="1:11">
      <c r="A156" s="70"/>
      <c r="B156" s="71"/>
      <c r="C156" s="70"/>
      <c r="D156" s="67" t="s">
        <v>562</v>
      </c>
      <c r="E156" s="67" t="s">
        <v>570</v>
      </c>
      <c r="F156" s="67" t="s">
        <v>704</v>
      </c>
      <c r="G156" s="68" t="s">
        <v>590</v>
      </c>
      <c r="H156" s="67" t="s">
        <v>591</v>
      </c>
      <c r="I156" s="68" t="s">
        <v>567</v>
      </c>
      <c r="J156" s="68" t="s">
        <v>568</v>
      </c>
      <c r="K156" s="67" t="s">
        <v>705</v>
      </c>
    </row>
    <row r="157" ht="24.95" customHeight="1" spans="1:11">
      <c r="A157" s="70"/>
      <c r="B157" s="71"/>
      <c r="C157" s="70"/>
      <c r="D157" s="67" t="s">
        <v>562</v>
      </c>
      <c r="E157" s="67" t="s">
        <v>570</v>
      </c>
      <c r="F157" s="67" t="s">
        <v>704</v>
      </c>
      <c r="G157" s="68" t="s">
        <v>590</v>
      </c>
      <c r="H157" s="67" t="s">
        <v>591</v>
      </c>
      <c r="I157" s="68" t="s">
        <v>567</v>
      </c>
      <c r="J157" s="68" t="s">
        <v>568</v>
      </c>
      <c r="K157" s="67" t="s">
        <v>705</v>
      </c>
    </row>
    <row r="158" ht="24.95" customHeight="1" spans="1:11">
      <c r="A158" s="70"/>
      <c r="B158" s="71"/>
      <c r="C158" s="70"/>
      <c r="D158" s="67" t="s">
        <v>562</v>
      </c>
      <c r="E158" s="67" t="s">
        <v>570</v>
      </c>
      <c r="F158" s="67" t="s">
        <v>704</v>
      </c>
      <c r="G158" s="68" t="s">
        <v>590</v>
      </c>
      <c r="H158" s="67" t="s">
        <v>591</v>
      </c>
      <c r="I158" s="68" t="s">
        <v>567</v>
      </c>
      <c r="J158" s="68" t="s">
        <v>568</v>
      </c>
      <c r="K158" s="67" t="s">
        <v>705</v>
      </c>
    </row>
    <row r="159" ht="24.95" customHeight="1" spans="1:11">
      <c r="A159" s="70"/>
      <c r="B159" s="71"/>
      <c r="C159" s="70"/>
      <c r="D159" s="67" t="s">
        <v>562</v>
      </c>
      <c r="E159" s="67" t="s">
        <v>570</v>
      </c>
      <c r="F159" s="67" t="s">
        <v>706</v>
      </c>
      <c r="G159" s="68" t="s">
        <v>590</v>
      </c>
      <c r="H159" s="67" t="s">
        <v>637</v>
      </c>
      <c r="I159" s="68" t="s">
        <v>567</v>
      </c>
      <c r="J159" s="68" t="s">
        <v>568</v>
      </c>
      <c r="K159" s="67" t="s">
        <v>707</v>
      </c>
    </row>
    <row r="160" ht="24.95" customHeight="1" spans="1:11">
      <c r="A160" s="70"/>
      <c r="B160" s="71"/>
      <c r="C160" s="70"/>
      <c r="D160" s="67" t="s">
        <v>562</v>
      </c>
      <c r="E160" s="67" t="s">
        <v>570</v>
      </c>
      <c r="F160" s="67" t="s">
        <v>706</v>
      </c>
      <c r="G160" s="68" t="s">
        <v>590</v>
      </c>
      <c r="H160" s="67" t="s">
        <v>637</v>
      </c>
      <c r="I160" s="68" t="s">
        <v>567</v>
      </c>
      <c r="J160" s="68" t="s">
        <v>568</v>
      </c>
      <c r="K160" s="67" t="s">
        <v>707</v>
      </c>
    </row>
    <row r="161" ht="24.95" customHeight="1" spans="1:11">
      <c r="A161" s="70"/>
      <c r="B161" s="71"/>
      <c r="C161" s="70"/>
      <c r="D161" s="67" t="s">
        <v>562</v>
      </c>
      <c r="E161" s="67" t="s">
        <v>570</v>
      </c>
      <c r="F161" s="67" t="s">
        <v>706</v>
      </c>
      <c r="G161" s="68" t="s">
        <v>590</v>
      </c>
      <c r="H161" s="67" t="s">
        <v>637</v>
      </c>
      <c r="I161" s="68" t="s">
        <v>567</v>
      </c>
      <c r="J161" s="68" t="s">
        <v>568</v>
      </c>
      <c r="K161" s="67" t="s">
        <v>707</v>
      </c>
    </row>
    <row r="162" ht="24.95" customHeight="1" spans="1:11">
      <c r="A162" s="70"/>
      <c r="B162" s="71"/>
      <c r="C162" s="70"/>
      <c r="D162" s="67" t="s">
        <v>578</v>
      </c>
      <c r="E162" s="67" t="s">
        <v>579</v>
      </c>
      <c r="F162" s="67" t="s">
        <v>708</v>
      </c>
      <c r="G162" s="68" t="s">
        <v>565</v>
      </c>
      <c r="H162" s="67" t="s">
        <v>274</v>
      </c>
      <c r="I162" s="68" t="s">
        <v>567</v>
      </c>
      <c r="J162" s="68" t="s">
        <v>568</v>
      </c>
      <c r="K162" s="67" t="s">
        <v>709</v>
      </c>
    </row>
    <row r="163" ht="24.95" customHeight="1" spans="1:11">
      <c r="A163" s="70"/>
      <c r="B163" s="71"/>
      <c r="C163" s="70"/>
      <c r="D163" s="67" t="s">
        <v>578</v>
      </c>
      <c r="E163" s="67" t="s">
        <v>579</v>
      </c>
      <c r="F163" s="67" t="s">
        <v>708</v>
      </c>
      <c r="G163" s="68" t="s">
        <v>565</v>
      </c>
      <c r="H163" s="67" t="s">
        <v>274</v>
      </c>
      <c r="I163" s="68" t="s">
        <v>567</v>
      </c>
      <c r="J163" s="68" t="s">
        <v>568</v>
      </c>
      <c r="K163" s="67" t="s">
        <v>709</v>
      </c>
    </row>
    <row r="164" ht="24.95" customHeight="1" spans="1:11">
      <c r="A164" s="70"/>
      <c r="B164" s="71"/>
      <c r="C164" s="70"/>
      <c r="D164" s="67" t="s">
        <v>578</v>
      </c>
      <c r="E164" s="67" t="s">
        <v>579</v>
      </c>
      <c r="F164" s="67" t="s">
        <v>708</v>
      </c>
      <c r="G164" s="68" t="s">
        <v>565</v>
      </c>
      <c r="H164" s="67" t="s">
        <v>274</v>
      </c>
      <c r="I164" s="68" t="s">
        <v>567</v>
      </c>
      <c r="J164" s="68" t="s">
        <v>568</v>
      </c>
      <c r="K164" s="67" t="s">
        <v>709</v>
      </c>
    </row>
    <row r="165" ht="24.95" customHeight="1" spans="1:11">
      <c r="A165" s="70"/>
      <c r="B165" s="71"/>
      <c r="C165" s="70"/>
      <c r="D165" s="67" t="s">
        <v>578</v>
      </c>
      <c r="E165" s="67" t="s">
        <v>579</v>
      </c>
      <c r="F165" s="67" t="s">
        <v>710</v>
      </c>
      <c r="G165" s="68" t="s">
        <v>584</v>
      </c>
      <c r="H165" s="67" t="s">
        <v>711</v>
      </c>
      <c r="I165" s="68" t="s">
        <v>567</v>
      </c>
      <c r="J165" s="68" t="s">
        <v>568</v>
      </c>
      <c r="K165" s="67" t="s">
        <v>709</v>
      </c>
    </row>
    <row r="166" ht="24.95" customHeight="1" spans="1:11">
      <c r="A166" s="70"/>
      <c r="B166" s="71"/>
      <c r="C166" s="70"/>
      <c r="D166" s="67" t="s">
        <v>578</v>
      </c>
      <c r="E166" s="67" t="s">
        <v>579</v>
      </c>
      <c r="F166" s="67" t="s">
        <v>710</v>
      </c>
      <c r="G166" s="68" t="s">
        <v>584</v>
      </c>
      <c r="H166" s="67" t="s">
        <v>711</v>
      </c>
      <c r="I166" s="68" t="s">
        <v>567</v>
      </c>
      <c r="J166" s="68" t="s">
        <v>568</v>
      </c>
      <c r="K166" s="67" t="s">
        <v>709</v>
      </c>
    </row>
    <row r="167" ht="24.95" customHeight="1" spans="1:11">
      <c r="A167" s="70"/>
      <c r="B167" s="71"/>
      <c r="C167" s="70"/>
      <c r="D167" s="67" t="s">
        <v>578</v>
      </c>
      <c r="E167" s="67" t="s">
        <v>579</v>
      </c>
      <c r="F167" s="67" t="s">
        <v>710</v>
      </c>
      <c r="G167" s="68" t="s">
        <v>584</v>
      </c>
      <c r="H167" s="67" t="s">
        <v>711</v>
      </c>
      <c r="I167" s="68" t="s">
        <v>567</v>
      </c>
      <c r="J167" s="68" t="s">
        <v>568</v>
      </c>
      <c r="K167" s="67" t="s">
        <v>709</v>
      </c>
    </row>
    <row r="168" ht="24.95" customHeight="1" spans="1:11">
      <c r="A168" s="70"/>
      <c r="B168" s="71"/>
      <c r="C168" s="70"/>
      <c r="D168" s="67" t="s">
        <v>587</v>
      </c>
      <c r="E168" s="67" t="s">
        <v>588</v>
      </c>
      <c r="F168" s="67" t="s">
        <v>712</v>
      </c>
      <c r="G168" s="68" t="s">
        <v>590</v>
      </c>
      <c r="H168" s="67" t="s">
        <v>713</v>
      </c>
      <c r="I168" s="68" t="s">
        <v>567</v>
      </c>
      <c r="J168" s="68" t="s">
        <v>568</v>
      </c>
      <c r="K168" s="67" t="s">
        <v>714</v>
      </c>
    </row>
    <row r="169" ht="24.95" customHeight="1" spans="1:11">
      <c r="A169" s="70"/>
      <c r="B169" s="71"/>
      <c r="C169" s="70"/>
      <c r="D169" s="67" t="s">
        <v>587</v>
      </c>
      <c r="E169" s="67" t="s">
        <v>588</v>
      </c>
      <c r="F169" s="67" t="s">
        <v>712</v>
      </c>
      <c r="G169" s="68" t="s">
        <v>590</v>
      </c>
      <c r="H169" s="67" t="s">
        <v>713</v>
      </c>
      <c r="I169" s="68" t="s">
        <v>567</v>
      </c>
      <c r="J169" s="68" t="s">
        <v>568</v>
      </c>
      <c r="K169" s="67" t="s">
        <v>714</v>
      </c>
    </row>
    <row r="170" ht="24.95" customHeight="1" spans="1:11">
      <c r="A170" s="72"/>
      <c r="B170" s="73"/>
      <c r="C170" s="72"/>
      <c r="D170" s="67" t="s">
        <v>587</v>
      </c>
      <c r="E170" s="67" t="s">
        <v>588</v>
      </c>
      <c r="F170" s="67" t="s">
        <v>712</v>
      </c>
      <c r="G170" s="68" t="s">
        <v>590</v>
      </c>
      <c r="H170" s="67" t="s">
        <v>713</v>
      </c>
      <c r="I170" s="68" t="s">
        <v>567</v>
      </c>
      <c r="J170" s="68" t="s">
        <v>568</v>
      </c>
      <c r="K170" s="67" t="s">
        <v>714</v>
      </c>
    </row>
    <row r="171" ht="24.95" customHeight="1" spans="1:11">
      <c r="A171" s="69" t="s">
        <v>715</v>
      </c>
      <c r="B171" s="69" t="s">
        <v>464</v>
      </c>
      <c r="C171" s="69" t="s">
        <v>716</v>
      </c>
      <c r="D171" s="67" t="s">
        <v>562</v>
      </c>
      <c r="E171" s="67" t="s">
        <v>563</v>
      </c>
      <c r="F171" s="67" t="s">
        <v>717</v>
      </c>
      <c r="G171" s="68" t="s">
        <v>565</v>
      </c>
      <c r="H171" s="67" t="s">
        <v>566</v>
      </c>
      <c r="I171" s="68" t="s">
        <v>567</v>
      </c>
      <c r="J171" s="68" t="s">
        <v>568</v>
      </c>
      <c r="K171" s="67" t="s">
        <v>569</v>
      </c>
    </row>
    <row r="172" ht="24.95" customHeight="1" spans="1:11">
      <c r="A172" s="70"/>
      <c r="B172" s="71"/>
      <c r="C172" s="70"/>
      <c r="D172" s="67" t="s">
        <v>562</v>
      </c>
      <c r="E172" s="67" t="s">
        <v>563</v>
      </c>
      <c r="F172" s="67" t="s">
        <v>717</v>
      </c>
      <c r="G172" s="68" t="s">
        <v>565</v>
      </c>
      <c r="H172" s="67" t="s">
        <v>566</v>
      </c>
      <c r="I172" s="68" t="s">
        <v>567</v>
      </c>
      <c r="J172" s="68" t="s">
        <v>568</v>
      </c>
      <c r="K172" s="67" t="s">
        <v>569</v>
      </c>
    </row>
    <row r="173" ht="24.95" customHeight="1" spans="1:11">
      <c r="A173" s="70"/>
      <c r="B173" s="71"/>
      <c r="C173" s="70"/>
      <c r="D173" s="67" t="s">
        <v>562</v>
      </c>
      <c r="E173" s="67" t="s">
        <v>563</v>
      </c>
      <c r="F173" s="67" t="s">
        <v>717</v>
      </c>
      <c r="G173" s="68" t="s">
        <v>565</v>
      </c>
      <c r="H173" s="67" t="s">
        <v>566</v>
      </c>
      <c r="I173" s="68" t="s">
        <v>567</v>
      </c>
      <c r="J173" s="68" t="s">
        <v>568</v>
      </c>
      <c r="K173" s="67" t="s">
        <v>569</v>
      </c>
    </row>
    <row r="174" ht="24.95" customHeight="1" spans="1:11">
      <c r="A174" s="70"/>
      <c r="B174" s="71"/>
      <c r="C174" s="70"/>
      <c r="D174" s="67" t="s">
        <v>562</v>
      </c>
      <c r="E174" s="67" t="s">
        <v>570</v>
      </c>
      <c r="F174" s="67" t="s">
        <v>718</v>
      </c>
      <c r="G174" s="68" t="s">
        <v>565</v>
      </c>
      <c r="H174" s="67" t="s">
        <v>566</v>
      </c>
      <c r="I174" s="68" t="s">
        <v>567</v>
      </c>
      <c r="J174" s="68" t="s">
        <v>568</v>
      </c>
      <c r="K174" s="67" t="s">
        <v>719</v>
      </c>
    </row>
    <row r="175" ht="24.95" customHeight="1" spans="1:11">
      <c r="A175" s="70"/>
      <c r="B175" s="71"/>
      <c r="C175" s="70"/>
      <c r="D175" s="67" t="s">
        <v>562</v>
      </c>
      <c r="E175" s="67" t="s">
        <v>570</v>
      </c>
      <c r="F175" s="67" t="s">
        <v>718</v>
      </c>
      <c r="G175" s="68" t="s">
        <v>565</v>
      </c>
      <c r="H175" s="67" t="s">
        <v>566</v>
      </c>
      <c r="I175" s="68" t="s">
        <v>567</v>
      </c>
      <c r="J175" s="68" t="s">
        <v>568</v>
      </c>
      <c r="K175" s="67" t="s">
        <v>719</v>
      </c>
    </row>
    <row r="176" ht="24.95" customHeight="1" spans="1:11">
      <c r="A176" s="70"/>
      <c r="B176" s="71"/>
      <c r="C176" s="70"/>
      <c r="D176" s="67" t="s">
        <v>562</v>
      </c>
      <c r="E176" s="67" t="s">
        <v>570</v>
      </c>
      <c r="F176" s="67" t="s">
        <v>718</v>
      </c>
      <c r="G176" s="68" t="s">
        <v>565</v>
      </c>
      <c r="H176" s="67" t="s">
        <v>566</v>
      </c>
      <c r="I176" s="68" t="s">
        <v>567</v>
      </c>
      <c r="J176" s="68" t="s">
        <v>568</v>
      </c>
      <c r="K176" s="67" t="s">
        <v>719</v>
      </c>
    </row>
    <row r="177" ht="24.95" customHeight="1" spans="1:11">
      <c r="A177" s="70"/>
      <c r="B177" s="71"/>
      <c r="C177" s="70"/>
      <c r="D177" s="67" t="s">
        <v>562</v>
      </c>
      <c r="E177" s="67" t="s">
        <v>575</v>
      </c>
      <c r="F177" s="67" t="s">
        <v>576</v>
      </c>
      <c r="G177" s="68" t="s">
        <v>565</v>
      </c>
      <c r="H177" s="67" t="s">
        <v>566</v>
      </c>
      <c r="I177" s="68" t="s">
        <v>567</v>
      </c>
      <c r="J177" s="68" t="s">
        <v>568</v>
      </c>
      <c r="K177" s="67" t="s">
        <v>577</v>
      </c>
    </row>
    <row r="178" ht="24.95" customHeight="1" spans="1:11">
      <c r="A178" s="70"/>
      <c r="B178" s="71"/>
      <c r="C178" s="70"/>
      <c r="D178" s="67" t="s">
        <v>562</v>
      </c>
      <c r="E178" s="67" t="s">
        <v>575</v>
      </c>
      <c r="F178" s="67" t="s">
        <v>576</v>
      </c>
      <c r="G178" s="68" t="s">
        <v>565</v>
      </c>
      <c r="H178" s="67" t="s">
        <v>566</v>
      </c>
      <c r="I178" s="68" t="s">
        <v>567</v>
      </c>
      <c r="J178" s="68" t="s">
        <v>568</v>
      </c>
      <c r="K178" s="67" t="s">
        <v>577</v>
      </c>
    </row>
    <row r="179" ht="24.95" customHeight="1" spans="1:11">
      <c r="A179" s="70"/>
      <c r="B179" s="71"/>
      <c r="C179" s="70"/>
      <c r="D179" s="67" t="s">
        <v>562</v>
      </c>
      <c r="E179" s="67" t="s">
        <v>575</v>
      </c>
      <c r="F179" s="67" t="s">
        <v>576</v>
      </c>
      <c r="G179" s="68" t="s">
        <v>565</v>
      </c>
      <c r="H179" s="67" t="s">
        <v>566</v>
      </c>
      <c r="I179" s="68" t="s">
        <v>567</v>
      </c>
      <c r="J179" s="68" t="s">
        <v>568</v>
      </c>
      <c r="K179" s="67" t="s">
        <v>577</v>
      </c>
    </row>
    <row r="180" ht="24.95" customHeight="1" spans="1:11">
      <c r="A180" s="70"/>
      <c r="B180" s="71"/>
      <c r="C180" s="70"/>
      <c r="D180" s="67" t="s">
        <v>562</v>
      </c>
      <c r="E180" s="67" t="s">
        <v>575</v>
      </c>
      <c r="F180" s="67" t="s">
        <v>720</v>
      </c>
      <c r="G180" s="68" t="s">
        <v>565</v>
      </c>
      <c r="H180" s="67" t="s">
        <v>566</v>
      </c>
      <c r="I180" s="68" t="s">
        <v>567</v>
      </c>
      <c r="J180" s="68" t="s">
        <v>568</v>
      </c>
      <c r="K180" s="67" t="s">
        <v>687</v>
      </c>
    </row>
    <row r="181" ht="24.95" customHeight="1" spans="1:11">
      <c r="A181" s="70"/>
      <c r="B181" s="71"/>
      <c r="C181" s="70"/>
      <c r="D181" s="67" t="s">
        <v>562</v>
      </c>
      <c r="E181" s="67" t="s">
        <v>575</v>
      </c>
      <c r="F181" s="67" t="s">
        <v>720</v>
      </c>
      <c r="G181" s="68" t="s">
        <v>565</v>
      </c>
      <c r="H181" s="67" t="s">
        <v>566</v>
      </c>
      <c r="I181" s="68" t="s">
        <v>567</v>
      </c>
      <c r="J181" s="68" t="s">
        <v>568</v>
      </c>
      <c r="K181" s="67" t="s">
        <v>687</v>
      </c>
    </row>
    <row r="182" ht="24.95" customHeight="1" spans="1:11">
      <c r="A182" s="70"/>
      <c r="B182" s="71"/>
      <c r="C182" s="70"/>
      <c r="D182" s="67" t="s">
        <v>562</v>
      </c>
      <c r="E182" s="67" t="s">
        <v>575</v>
      </c>
      <c r="F182" s="67" t="s">
        <v>720</v>
      </c>
      <c r="G182" s="68" t="s">
        <v>565</v>
      </c>
      <c r="H182" s="67" t="s">
        <v>566</v>
      </c>
      <c r="I182" s="68" t="s">
        <v>567</v>
      </c>
      <c r="J182" s="68" t="s">
        <v>568</v>
      </c>
      <c r="K182" s="67" t="s">
        <v>687</v>
      </c>
    </row>
    <row r="183" ht="24.95" customHeight="1" spans="1:11">
      <c r="A183" s="70"/>
      <c r="B183" s="71"/>
      <c r="C183" s="70"/>
      <c r="D183" s="67" t="s">
        <v>578</v>
      </c>
      <c r="E183" s="67" t="s">
        <v>579</v>
      </c>
      <c r="F183" s="67" t="s">
        <v>580</v>
      </c>
      <c r="G183" s="68" t="s">
        <v>565</v>
      </c>
      <c r="H183" s="67" t="s">
        <v>566</v>
      </c>
      <c r="I183" s="68" t="s">
        <v>567</v>
      </c>
      <c r="J183" s="68" t="s">
        <v>568</v>
      </c>
      <c r="K183" s="67" t="s">
        <v>689</v>
      </c>
    </row>
    <row r="184" ht="24.95" customHeight="1" spans="1:11">
      <c r="A184" s="70"/>
      <c r="B184" s="71"/>
      <c r="C184" s="70"/>
      <c r="D184" s="67" t="s">
        <v>578</v>
      </c>
      <c r="E184" s="67" t="s">
        <v>579</v>
      </c>
      <c r="F184" s="67" t="s">
        <v>580</v>
      </c>
      <c r="G184" s="68" t="s">
        <v>565</v>
      </c>
      <c r="H184" s="67" t="s">
        <v>566</v>
      </c>
      <c r="I184" s="68" t="s">
        <v>567</v>
      </c>
      <c r="J184" s="68" t="s">
        <v>568</v>
      </c>
      <c r="K184" s="67" t="s">
        <v>689</v>
      </c>
    </row>
    <row r="185" ht="24.95" customHeight="1" spans="1:11">
      <c r="A185" s="70"/>
      <c r="B185" s="71"/>
      <c r="C185" s="70"/>
      <c r="D185" s="67" t="s">
        <v>578</v>
      </c>
      <c r="E185" s="67" t="s">
        <v>579</v>
      </c>
      <c r="F185" s="67" t="s">
        <v>580</v>
      </c>
      <c r="G185" s="68" t="s">
        <v>565</v>
      </c>
      <c r="H185" s="67" t="s">
        <v>566</v>
      </c>
      <c r="I185" s="68" t="s">
        <v>567</v>
      </c>
      <c r="J185" s="68" t="s">
        <v>568</v>
      </c>
      <c r="K185" s="67" t="s">
        <v>689</v>
      </c>
    </row>
    <row r="186" ht="24.95" customHeight="1" spans="1:11">
      <c r="A186" s="70"/>
      <c r="B186" s="71"/>
      <c r="C186" s="70"/>
      <c r="D186" s="67" t="s">
        <v>578</v>
      </c>
      <c r="E186" s="67" t="s">
        <v>582</v>
      </c>
      <c r="F186" s="67" t="s">
        <v>605</v>
      </c>
      <c r="G186" s="68" t="s">
        <v>584</v>
      </c>
      <c r="H186" s="67" t="s">
        <v>292</v>
      </c>
      <c r="I186" s="68" t="s">
        <v>567</v>
      </c>
      <c r="J186" s="68" t="s">
        <v>568</v>
      </c>
      <c r="K186" s="67" t="s">
        <v>690</v>
      </c>
    </row>
    <row r="187" ht="24.95" customHeight="1" spans="1:11">
      <c r="A187" s="70"/>
      <c r="B187" s="71"/>
      <c r="C187" s="70"/>
      <c r="D187" s="67" t="s">
        <v>578</v>
      </c>
      <c r="E187" s="67" t="s">
        <v>582</v>
      </c>
      <c r="F187" s="67" t="s">
        <v>605</v>
      </c>
      <c r="G187" s="68" t="s">
        <v>584</v>
      </c>
      <c r="H187" s="67" t="s">
        <v>292</v>
      </c>
      <c r="I187" s="68" t="s">
        <v>567</v>
      </c>
      <c r="J187" s="68" t="s">
        <v>568</v>
      </c>
      <c r="K187" s="67" t="s">
        <v>690</v>
      </c>
    </row>
    <row r="188" ht="24.95" customHeight="1" spans="1:11">
      <c r="A188" s="70"/>
      <c r="B188" s="71"/>
      <c r="C188" s="70"/>
      <c r="D188" s="67" t="s">
        <v>578</v>
      </c>
      <c r="E188" s="67" t="s">
        <v>582</v>
      </c>
      <c r="F188" s="67" t="s">
        <v>605</v>
      </c>
      <c r="G188" s="68" t="s">
        <v>584</v>
      </c>
      <c r="H188" s="67" t="s">
        <v>292</v>
      </c>
      <c r="I188" s="68" t="s">
        <v>567</v>
      </c>
      <c r="J188" s="68" t="s">
        <v>568</v>
      </c>
      <c r="K188" s="67" t="s">
        <v>690</v>
      </c>
    </row>
    <row r="189" ht="24.95" customHeight="1" spans="1:11">
      <c r="A189" s="70"/>
      <c r="B189" s="71"/>
      <c r="C189" s="70"/>
      <c r="D189" s="67" t="s">
        <v>587</v>
      </c>
      <c r="E189" s="67" t="s">
        <v>588</v>
      </c>
      <c r="F189" s="67" t="s">
        <v>607</v>
      </c>
      <c r="G189" s="68" t="s">
        <v>590</v>
      </c>
      <c r="H189" s="67" t="s">
        <v>591</v>
      </c>
      <c r="I189" s="68" t="s">
        <v>567</v>
      </c>
      <c r="J189" s="68" t="s">
        <v>568</v>
      </c>
      <c r="K189" s="67" t="s">
        <v>592</v>
      </c>
    </row>
    <row r="190" ht="24.95" customHeight="1" spans="1:11">
      <c r="A190" s="70"/>
      <c r="B190" s="71"/>
      <c r="C190" s="70"/>
      <c r="D190" s="67" t="s">
        <v>587</v>
      </c>
      <c r="E190" s="67" t="s">
        <v>588</v>
      </c>
      <c r="F190" s="67" t="s">
        <v>607</v>
      </c>
      <c r="G190" s="68" t="s">
        <v>590</v>
      </c>
      <c r="H190" s="67" t="s">
        <v>591</v>
      </c>
      <c r="I190" s="68" t="s">
        <v>567</v>
      </c>
      <c r="J190" s="68" t="s">
        <v>568</v>
      </c>
      <c r="K190" s="67" t="s">
        <v>592</v>
      </c>
    </row>
    <row r="191" ht="24.95" customHeight="1" spans="1:11">
      <c r="A191" s="72"/>
      <c r="B191" s="73"/>
      <c r="C191" s="72"/>
      <c r="D191" s="67" t="s">
        <v>587</v>
      </c>
      <c r="E191" s="67" t="s">
        <v>588</v>
      </c>
      <c r="F191" s="67" t="s">
        <v>607</v>
      </c>
      <c r="G191" s="68" t="s">
        <v>590</v>
      </c>
      <c r="H191" s="67" t="s">
        <v>591</v>
      </c>
      <c r="I191" s="68" t="s">
        <v>567</v>
      </c>
      <c r="J191" s="68" t="s">
        <v>568</v>
      </c>
      <c r="K191" s="67" t="s">
        <v>592</v>
      </c>
    </row>
    <row r="192" ht="24.95" customHeight="1" spans="1:11">
      <c r="A192" s="69" t="s">
        <v>721</v>
      </c>
      <c r="B192" s="69" t="s">
        <v>496</v>
      </c>
      <c r="C192" s="69" t="s">
        <v>722</v>
      </c>
      <c r="D192" s="67" t="s">
        <v>562</v>
      </c>
      <c r="E192" s="67" t="s">
        <v>570</v>
      </c>
      <c r="F192" s="67" t="s">
        <v>723</v>
      </c>
      <c r="G192" s="68" t="s">
        <v>565</v>
      </c>
      <c r="H192" s="67" t="s">
        <v>724</v>
      </c>
      <c r="I192" s="68" t="s">
        <v>573</v>
      </c>
      <c r="J192" s="68" t="s">
        <v>568</v>
      </c>
      <c r="K192" s="67" t="s">
        <v>725</v>
      </c>
    </row>
    <row r="193" ht="24.95" customHeight="1" spans="1:11">
      <c r="A193" s="70"/>
      <c r="B193" s="71"/>
      <c r="C193" s="70"/>
      <c r="D193" s="67" t="s">
        <v>562</v>
      </c>
      <c r="E193" s="67" t="s">
        <v>570</v>
      </c>
      <c r="F193" s="67" t="s">
        <v>723</v>
      </c>
      <c r="G193" s="68" t="s">
        <v>565</v>
      </c>
      <c r="H193" s="67" t="s">
        <v>724</v>
      </c>
      <c r="I193" s="68" t="s">
        <v>573</v>
      </c>
      <c r="J193" s="68" t="s">
        <v>568</v>
      </c>
      <c r="K193" s="67" t="s">
        <v>725</v>
      </c>
    </row>
    <row r="194" ht="24.95" customHeight="1" spans="1:11">
      <c r="A194" s="70"/>
      <c r="B194" s="71"/>
      <c r="C194" s="70"/>
      <c r="D194" s="67" t="s">
        <v>562</v>
      </c>
      <c r="E194" s="67" t="s">
        <v>570</v>
      </c>
      <c r="F194" s="67" t="s">
        <v>723</v>
      </c>
      <c r="G194" s="68" t="s">
        <v>565</v>
      </c>
      <c r="H194" s="67" t="s">
        <v>724</v>
      </c>
      <c r="I194" s="68" t="s">
        <v>573</v>
      </c>
      <c r="J194" s="68" t="s">
        <v>568</v>
      </c>
      <c r="K194" s="67" t="s">
        <v>725</v>
      </c>
    </row>
    <row r="195" ht="24.95" customHeight="1" spans="1:11">
      <c r="A195" s="70"/>
      <c r="B195" s="71"/>
      <c r="C195" s="70"/>
      <c r="D195" s="67" t="s">
        <v>562</v>
      </c>
      <c r="E195" s="67" t="s">
        <v>570</v>
      </c>
      <c r="F195" s="67" t="s">
        <v>726</v>
      </c>
      <c r="G195" s="68" t="s">
        <v>565</v>
      </c>
      <c r="H195" s="67" t="s">
        <v>727</v>
      </c>
      <c r="I195" s="68" t="s">
        <v>573</v>
      </c>
      <c r="J195" s="68" t="s">
        <v>568</v>
      </c>
      <c r="K195" s="67" t="s">
        <v>725</v>
      </c>
    </row>
    <row r="196" ht="24.95" customHeight="1" spans="1:11">
      <c r="A196" s="70"/>
      <c r="B196" s="71"/>
      <c r="C196" s="70"/>
      <c r="D196" s="67" t="s">
        <v>562</v>
      </c>
      <c r="E196" s="67" t="s">
        <v>570</v>
      </c>
      <c r="F196" s="67" t="s">
        <v>726</v>
      </c>
      <c r="G196" s="68" t="s">
        <v>565</v>
      </c>
      <c r="H196" s="67" t="s">
        <v>727</v>
      </c>
      <c r="I196" s="68" t="s">
        <v>573</v>
      </c>
      <c r="J196" s="68" t="s">
        <v>568</v>
      </c>
      <c r="K196" s="67" t="s">
        <v>725</v>
      </c>
    </row>
    <row r="197" ht="24.95" customHeight="1" spans="1:11">
      <c r="A197" s="70"/>
      <c r="B197" s="71"/>
      <c r="C197" s="70"/>
      <c r="D197" s="67" t="s">
        <v>562</v>
      </c>
      <c r="E197" s="67" t="s">
        <v>570</v>
      </c>
      <c r="F197" s="67" t="s">
        <v>726</v>
      </c>
      <c r="G197" s="68" t="s">
        <v>565</v>
      </c>
      <c r="H197" s="67" t="s">
        <v>727</v>
      </c>
      <c r="I197" s="68" t="s">
        <v>573</v>
      </c>
      <c r="J197" s="68" t="s">
        <v>568</v>
      </c>
      <c r="K197" s="67" t="s">
        <v>725</v>
      </c>
    </row>
    <row r="198" ht="24.95" customHeight="1" spans="1:11">
      <c r="A198" s="70"/>
      <c r="B198" s="71"/>
      <c r="C198" s="70"/>
      <c r="D198" s="67" t="s">
        <v>562</v>
      </c>
      <c r="E198" s="67" t="s">
        <v>570</v>
      </c>
      <c r="F198" s="67" t="s">
        <v>728</v>
      </c>
      <c r="G198" s="68" t="s">
        <v>565</v>
      </c>
      <c r="H198" s="67" t="s">
        <v>729</v>
      </c>
      <c r="I198" s="68" t="s">
        <v>573</v>
      </c>
      <c r="J198" s="68" t="s">
        <v>568</v>
      </c>
      <c r="K198" s="67" t="s">
        <v>725</v>
      </c>
    </row>
    <row r="199" ht="24.95" customHeight="1" spans="1:11">
      <c r="A199" s="70"/>
      <c r="B199" s="71"/>
      <c r="C199" s="70"/>
      <c r="D199" s="67" t="s">
        <v>562</v>
      </c>
      <c r="E199" s="67" t="s">
        <v>570</v>
      </c>
      <c r="F199" s="67" t="s">
        <v>728</v>
      </c>
      <c r="G199" s="68" t="s">
        <v>565</v>
      </c>
      <c r="H199" s="67" t="s">
        <v>729</v>
      </c>
      <c r="I199" s="68" t="s">
        <v>573</v>
      </c>
      <c r="J199" s="68" t="s">
        <v>568</v>
      </c>
      <c r="K199" s="67" t="s">
        <v>725</v>
      </c>
    </row>
    <row r="200" ht="24.95" customHeight="1" spans="1:11">
      <c r="A200" s="70"/>
      <c r="B200" s="71"/>
      <c r="C200" s="70"/>
      <c r="D200" s="67" t="s">
        <v>562</v>
      </c>
      <c r="E200" s="67" t="s">
        <v>570</v>
      </c>
      <c r="F200" s="67" t="s">
        <v>728</v>
      </c>
      <c r="G200" s="68" t="s">
        <v>565</v>
      </c>
      <c r="H200" s="67" t="s">
        <v>729</v>
      </c>
      <c r="I200" s="68" t="s">
        <v>573</v>
      </c>
      <c r="J200" s="68" t="s">
        <v>568</v>
      </c>
      <c r="K200" s="67" t="s">
        <v>725</v>
      </c>
    </row>
    <row r="201" ht="24.95" customHeight="1" spans="1:11">
      <c r="A201" s="70"/>
      <c r="B201" s="71"/>
      <c r="C201" s="70"/>
      <c r="D201" s="67" t="s">
        <v>562</v>
      </c>
      <c r="E201" s="67" t="s">
        <v>570</v>
      </c>
      <c r="F201" s="67" t="s">
        <v>730</v>
      </c>
      <c r="G201" s="68" t="s">
        <v>565</v>
      </c>
      <c r="H201" s="67" t="s">
        <v>731</v>
      </c>
      <c r="I201" s="68" t="s">
        <v>573</v>
      </c>
      <c r="J201" s="68" t="s">
        <v>568</v>
      </c>
      <c r="K201" s="67" t="s">
        <v>725</v>
      </c>
    </row>
    <row r="202" ht="24.95" customHeight="1" spans="1:11">
      <c r="A202" s="70"/>
      <c r="B202" s="71"/>
      <c r="C202" s="70"/>
      <c r="D202" s="67" t="s">
        <v>562</v>
      </c>
      <c r="E202" s="67" t="s">
        <v>570</v>
      </c>
      <c r="F202" s="67" t="s">
        <v>730</v>
      </c>
      <c r="G202" s="68" t="s">
        <v>565</v>
      </c>
      <c r="H202" s="67" t="s">
        <v>731</v>
      </c>
      <c r="I202" s="68" t="s">
        <v>573</v>
      </c>
      <c r="J202" s="68" t="s">
        <v>568</v>
      </c>
      <c r="K202" s="67" t="s">
        <v>725</v>
      </c>
    </row>
    <row r="203" ht="24.95" customHeight="1" spans="1:11">
      <c r="A203" s="70"/>
      <c r="B203" s="71"/>
      <c r="C203" s="70"/>
      <c r="D203" s="67" t="s">
        <v>562</v>
      </c>
      <c r="E203" s="67" t="s">
        <v>570</v>
      </c>
      <c r="F203" s="67" t="s">
        <v>730</v>
      </c>
      <c r="G203" s="68" t="s">
        <v>565</v>
      </c>
      <c r="H203" s="67" t="s">
        <v>731</v>
      </c>
      <c r="I203" s="68" t="s">
        <v>573</v>
      </c>
      <c r="J203" s="68" t="s">
        <v>568</v>
      </c>
      <c r="K203" s="67" t="s">
        <v>725</v>
      </c>
    </row>
    <row r="204" ht="24.95" customHeight="1" spans="1:11">
      <c r="A204" s="70"/>
      <c r="B204" s="71"/>
      <c r="C204" s="70"/>
      <c r="D204" s="67" t="s">
        <v>562</v>
      </c>
      <c r="E204" s="67" t="s">
        <v>575</v>
      </c>
      <c r="F204" s="67" t="s">
        <v>576</v>
      </c>
      <c r="G204" s="68" t="s">
        <v>565</v>
      </c>
      <c r="H204" s="67" t="s">
        <v>566</v>
      </c>
      <c r="I204" s="68" t="s">
        <v>567</v>
      </c>
      <c r="J204" s="68" t="s">
        <v>568</v>
      </c>
      <c r="K204" s="67" t="s">
        <v>732</v>
      </c>
    </row>
    <row r="205" ht="24.95" customHeight="1" spans="1:11">
      <c r="A205" s="70"/>
      <c r="B205" s="71"/>
      <c r="C205" s="70"/>
      <c r="D205" s="67" t="s">
        <v>562</v>
      </c>
      <c r="E205" s="67" t="s">
        <v>575</v>
      </c>
      <c r="F205" s="67" t="s">
        <v>576</v>
      </c>
      <c r="G205" s="68" t="s">
        <v>565</v>
      </c>
      <c r="H205" s="67" t="s">
        <v>566</v>
      </c>
      <c r="I205" s="68" t="s">
        <v>567</v>
      </c>
      <c r="J205" s="68" t="s">
        <v>568</v>
      </c>
      <c r="K205" s="67" t="s">
        <v>732</v>
      </c>
    </row>
    <row r="206" ht="24.95" customHeight="1" spans="1:11">
      <c r="A206" s="70"/>
      <c r="B206" s="71"/>
      <c r="C206" s="70"/>
      <c r="D206" s="67" t="s">
        <v>562</v>
      </c>
      <c r="E206" s="67" t="s">
        <v>575</v>
      </c>
      <c r="F206" s="67" t="s">
        <v>576</v>
      </c>
      <c r="G206" s="68" t="s">
        <v>565</v>
      </c>
      <c r="H206" s="67" t="s">
        <v>566</v>
      </c>
      <c r="I206" s="68" t="s">
        <v>567</v>
      </c>
      <c r="J206" s="68" t="s">
        <v>568</v>
      </c>
      <c r="K206" s="67" t="s">
        <v>732</v>
      </c>
    </row>
    <row r="207" ht="24.95" customHeight="1" spans="1:11">
      <c r="A207" s="70"/>
      <c r="B207" s="71"/>
      <c r="C207" s="70"/>
      <c r="D207" s="67" t="s">
        <v>562</v>
      </c>
      <c r="E207" s="67" t="s">
        <v>575</v>
      </c>
      <c r="F207" s="67" t="s">
        <v>720</v>
      </c>
      <c r="G207" s="68" t="s">
        <v>565</v>
      </c>
      <c r="H207" s="67" t="s">
        <v>566</v>
      </c>
      <c r="I207" s="68" t="s">
        <v>567</v>
      </c>
      <c r="J207" s="68" t="s">
        <v>568</v>
      </c>
      <c r="K207" s="67" t="s">
        <v>733</v>
      </c>
    </row>
    <row r="208" ht="24.95" customHeight="1" spans="1:11">
      <c r="A208" s="70"/>
      <c r="B208" s="71"/>
      <c r="C208" s="70"/>
      <c r="D208" s="67" t="s">
        <v>562</v>
      </c>
      <c r="E208" s="67" t="s">
        <v>575</v>
      </c>
      <c r="F208" s="67" t="s">
        <v>720</v>
      </c>
      <c r="G208" s="68" t="s">
        <v>565</v>
      </c>
      <c r="H208" s="67" t="s">
        <v>566</v>
      </c>
      <c r="I208" s="68" t="s">
        <v>567</v>
      </c>
      <c r="J208" s="68" t="s">
        <v>568</v>
      </c>
      <c r="K208" s="67" t="s">
        <v>733</v>
      </c>
    </row>
    <row r="209" ht="24.95" customHeight="1" spans="1:11">
      <c r="A209" s="70"/>
      <c r="B209" s="71"/>
      <c r="C209" s="70"/>
      <c r="D209" s="67" t="s">
        <v>562</v>
      </c>
      <c r="E209" s="67" t="s">
        <v>575</v>
      </c>
      <c r="F209" s="67" t="s">
        <v>720</v>
      </c>
      <c r="G209" s="68" t="s">
        <v>565</v>
      </c>
      <c r="H209" s="67" t="s">
        <v>566</v>
      </c>
      <c r="I209" s="68" t="s">
        <v>567</v>
      </c>
      <c r="J209" s="68" t="s">
        <v>568</v>
      </c>
      <c r="K209" s="67" t="s">
        <v>733</v>
      </c>
    </row>
    <row r="210" ht="24.95" customHeight="1" spans="1:11">
      <c r="A210" s="70"/>
      <c r="B210" s="71"/>
      <c r="C210" s="70"/>
      <c r="D210" s="67" t="s">
        <v>578</v>
      </c>
      <c r="E210" s="67" t="s">
        <v>579</v>
      </c>
      <c r="F210" s="67" t="s">
        <v>636</v>
      </c>
      <c r="G210" s="68" t="s">
        <v>590</v>
      </c>
      <c r="H210" s="67" t="s">
        <v>637</v>
      </c>
      <c r="I210" s="68" t="s">
        <v>567</v>
      </c>
      <c r="J210" s="68" t="s">
        <v>568</v>
      </c>
      <c r="K210" s="67" t="s">
        <v>734</v>
      </c>
    </row>
    <row r="211" ht="24.95" customHeight="1" spans="1:11">
      <c r="A211" s="70"/>
      <c r="B211" s="71"/>
      <c r="C211" s="70"/>
      <c r="D211" s="67" t="s">
        <v>578</v>
      </c>
      <c r="E211" s="67" t="s">
        <v>579</v>
      </c>
      <c r="F211" s="67" t="s">
        <v>636</v>
      </c>
      <c r="G211" s="68" t="s">
        <v>590</v>
      </c>
      <c r="H211" s="67" t="s">
        <v>637</v>
      </c>
      <c r="I211" s="68" t="s">
        <v>567</v>
      </c>
      <c r="J211" s="68" t="s">
        <v>568</v>
      </c>
      <c r="K211" s="67" t="s">
        <v>734</v>
      </c>
    </row>
    <row r="212" ht="24.95" customHeight="1" spans="1:11">
      <c r="A212" s="70"/>
      <c r="B212" s="71"/>
      <c r="C212" s="70"/>
      <c r="D212" s="67" t="s">
        <v>578</v>
      </c>
      <c r="E212" s="67" t="s">
        <v>579</v>
      </c>
      <c r="F212" s="67" t="s">
        <v>636</v>
      </c>
      <c r="G212" s="68" t="s">
        <v>590</v>
      </c>
      <c r="H212" s="67" t="s">
        <v>637</v>
      </c>
      <c r="I212" s="68" t="s">
        <v>567</v>
      </c>
      <c r="J212" s="68" t="s">
        <v>568</v>
      </c>
      <c r="K212" s="67" t="s">
        <v>734</v>
      </c>
    </row>
    <row r="213" ht="24.95" customHeight="1" spans="1:11">
      <c r="A213" s="70"/>
      <c r="B213" s="71"/>
      <c r="C213" s="70"/>
      <c r="D213" s="67" t="s">
        <v>578</v>
      </c>
      <c r="E213" s="67" t="s">
        <v>579</v>
      </c>
      <c r="F213" s="67" t="s">
        <v>580</v>
      </c>
      <c r="G213" s="68" t="s">
        <v>565</v>
      </c>
      <c r="H213" s="67" t="s">
        <v>566</v>
      </c>
      <c r="I213" s="68" t="s">
        <v>567</v>
      </c>
      <c r="J213" s="68" t="s">
        <v>568</v>
      </c>
      <c r="K213" s="67" t="s">
        <v>735</v>
      </c>
    </row>
    <row r="214" ht="24.95" customHeight="1" spans="1:11">
      <c r="A214" s="70"/>
      <c r="B214" s="71"/>
      <c r="C214" s="70"/>
      <c r="D214" s="67" t="s">
        <v>578</v>
      </c>
      <c r="E214" s="67" t="s">
        <v>579</v>
      </c>
      <c r="F214" s="67" t="s">
        <v>580</v>
      </c>
      <c r="G214" s="68" t="s">
        <v>565</v>
      </c>
      <c r="H214" s="67" t="s">
        <v>566</v>
      </c>
      <c r="I214" s="68" t="s">
        <v>567</v>
      </c>
      <c r="J214" s="68" t="s">
        <v>568</v>
      </c>
      <c r="K214" s="67" t="s">
        <v>735</v>
      </c>
    </row>
    <row r="215" ht="24.95" customHeight="1" spans="1:11">
      <c r="A215" s="70"/>
      <c r="B215" s="71"/>
      <c r="C215" s="70"/>
      <c r="D215" s="67" t="s">
        <v>578</v>
      </c>
      <c r="E215" s="67" t="s">
        <v>579</v>
      </c>
      <c r="F215" s="67" t="s">
        <v>580</v>
      </c>
      <c r="G215" s="68" t="s">
        <v>565</v>
      </c>
      <c r="H215" s="67" t="s">
        <v>566</v>
      </c>
      <c r="I215" s="68" t="s">
        <v>567</v>
      </c>
      <c r="J215" s="68" t="s">
        <v>568</v>
      </c>
      <c r="K215" s="67" t="s">
        <v>735</v>
      </c>
    </row>
    <row r="216" ht="24.95" customHeight="1" spans="1:11">
      <c r="A216" s="70"/>
      <c r="B216" s="71"/>
      <c r="C216" s="70"/>
      <c r="D216" s="67" t="s">
        <v>587</v>
      </c>
      <c r="E216" s="67" t="s">
        <v>588</v>
      </c>
      <c r="F216" s="67" t="s">
        <v>607</v>
      </c>
      <c r="G216" s="68" t="s">
        <v>590</v>
      </c>
      <c r="H216" s="67" t="s">
        <v>591</v>
      </c>
      <c r="I216" s="68" t="s">
        <v>567</v>
      </c>
      <c r="J216" s="68" t="s">
        <v>568</v>
      </c>
      <c r="K216" s="67" t="s">
        <v>736</v>
      </c>
    </row>
    <row r="217" ht="24.95" customHeight="1" spans="1:11">
      <c r="A217" s="70"/>
      <c r="B217" s="71"/>
      <c r="C217" s="70"/>
      <c r="D217" s="67" t="s">
        <v>587</v>
      </c>
      <c r="E217" s="67" t="s">
        <v>588</v>
      </c>
      <c r="F217" s="67" t="s">
        <v>607</v>
      </c>
      <c r="G217" s="68" t="s">
        <v>590</v>
      </c>
      <c r="H217" s="67" t="s">
        <v>591</v>
      </c>
      <c r="I217" s="68" t="s">
        <v>567</v>
      </c>
      <c r="J217" s="68" t="s">
        <v>568</v>
      </c>
      <c r="K217" s="67" t="s">
        <v>736</v>
      </c>
    </row>
    <row r="218" ht="24.95" customHeight="1" spans="1:11">
      <c r="A218" s="72"/>
      <c r="B218" s="73"/>
      <c r="C218" s="72"/>
      <c r="D218" s="67" t="s">
        <v>587</v>
      </c>
      <c r="E218" s="67" t="s">
        <v>588</v>
      </c>
      <c r="F218" s="67" t="s">
        <v>607</v>
      </c>
      <c r="G218" s="68" t="s">
        <v>590</v>
      </c>
      <c r="H218" s="67" t="s">
        <v>591</v>
      </c>
      <c r="I218" s="68" t="s">
        <v>567</v>
      </c>
      <c r="J218" s="68" t="s">
        <v>568</v>
      </c>
      <c r="K218" s="67" t="s">
        <v>736</v>
      </c>
    </row>
    <row r="219" ht="24.95" customHeight="1" spans="1:11">
      <c r="A219" s="69" t="s">
        <v>737</v>
      </c>
      <c r="B219" s="69" t="s">
        <v>475</v>
      </c>
      <c r="C219" s="69" t="s">
        <v>738</v>
      </c>
      <c r="D219" s="67" t="s">
        <v>562</v>
      </c>
      <c r="E219" s="67" t="s">
        <v>563</v>
      </c>
      <c r="F219" s="67" t="s">
        <v>739</v>
      </c>
      <c r="G219" s="68" t="s">
        <v>565</v>
      </c>
      <c r="H219" s="67" t="s">
        <v>566</v>
      </c>
      <c r="I219" s="68" t="s">
        <v>567</v>
      </c>
      <c r="J219" s="68" t="s">
        <v>568</v>
      </c>
      <c r="K219" s="67" t="s">
        <v>740</v>
      </c>
    </row>
    <row r="220" ht="24.95" customHeight="1" spans="1:11">
      <c r="A220" s="70"/>
      <c r="B220" s="71"/>
      <c r="C220" s="70"/>
      <c r="D220" s="67" t="s">
        <v>562</v>
      </c>
      <c r="E220" s="67" t="s">
        <v>563</v>
      </c>
      <c r="F220" s="67" t="s">
        <v>739</v>
      </c>
      <c r="G220" s="68" t="s">
        <v>565</v>
      </c>
      <c r="H220" s="67" t="s">
        <v>566</v>
      </c>
      <c r="I220" s="68" t="s">
        <v>567</v>
      </c>
      <c r="J220" s="68" t="s">
        <v>568</v>
      </c>
      <c r="K220" s="67" t="s">
        <v>740</v>
      </c>
    </row>
    <row r="221" ht="24.95" customHeight="1" spans="1:11">
      <c r="A221" s="70"/>
      <c r="B221" s="71"/>
      <c r="C221" s="70"/>
      <c r="D221" s="67" t="s">
        <v>562</v>
      </c>
      <c r="E221" s="67" t="s">
        <v>570</v>
      </c>
      <c r="F221" s="67" t="s">
        <v>741</v>
      </c>
      <c r="G221" s="68" t="s">
        <v>565</v>
      </c>
      <c r="H221" s="67" t="s">
        <v>566</v>
      </c>
      <c r="I221" s="68" t="s">
        <v>567</v>
      </c>
      <c r="J221" s="68" t="s">
        <v>568</v>
      </c>
      <c r="K221" s="67" t="s">
        <v>742</v>
      </c>
    </row>
    <row r="222" ht="24.95" customHeight="1" spans="1:11">
      <c r="A222" s="70"/>
      <c r="B222" s="71"/>
      <c r="C222" s="70"/>
      <c r="D222" s="67" t="s">
        <v>562</v>
      </c>
      <c r="E222" s="67" t="s">
        <v>570</v>
      </c>
      <c r="F222" s="67" t="s">
        <v>741</v>
      </c>
      <c r="G222" s="68" t="s">
        <v>565</v>
      </c>
      <c r="H222" s="67" t="s">
        <v>566</v>
      </c>
      <c r="I222" s="68" t="s">
        <v>567</v>
      </c>
      <c r="J222" s="68" t="s">
        <v>568</v>
      </c>
      <c r="K222" s="67" t="s">
        <v>742</v>
      </c>
    </row>
    <row r="223" ht="24.95" customHeight="1" spans="1:11">
      <c r="A223" s="70"/>
      <c r="B223" s="71"/>
      <c r="C223" s="70"/>
      <c r="D223" s="67" t="s">
        <v>562</v>
      </c>
      <c r="E223" s="67" t="s">
        <v>575</v>
      </c>
      <c r="F223" s="67" t="s">
        <v>743</v>
      </c>
      <c r="G223" s="68" t="s">
        <v>565</v>
      </c>
      <c r="H223" s="67" t="s">
        <v>566</v>
      </c>
      <c r="I223" s="68" t="s">
        <v>567</v>
      </c>
      <c r="J223" s="68" t="s">
        <v>568</v>
      </c>
      <c r="K223" s="67" t="s">
        <v>744</v>
      </c>
    </row>
    <row r="224" ht="24.95" customHeight="1" spans="1:11">
      <c r="A224" s="70"/>
      <c r="B224" s="71"/>
      <c r="C224" s="70"/>
      <c r="D224" s="67" t="s">
        <v>562</v>
      </c>
      <c r="E224" s="67" t="s">
        <v>575</v>
      </c>
      <c r="F224" s="67" t="s">
        <v>743</v>
      </c>
      <c r="G224" s="68" t="s">
        <v>565</v>
      </c>
      <c r="H224" s="67" t="s">
        <v>566</v>
      </c>
      <c r="I224" s="68" t="s">
        <v>567</v>
      </c>
      <c r="J224" s="68" t="s">
        <v>568</v>
      </c>
      <c r="K224" s="67" t="s">
        <v>744</v>
      </c>
    </row>
    <row r="225" ht="24.95" customHeight="1" spans="1:11">
      <c r="A225" s="70"/>
      <c r="B225" s="71"/>
      <c r="C225" s="70"/>
      <c r="D225" s="67" t="s">
        <v>578</v>
      </c>
      <c r="E225" s="67" t="s">
        <v>579</v>
      </c>
      <c r="F225" s="67" t="s">
        <v>745</v>
      </c>
      <c r="G225" s="68" t="s">
        <v>590</v>
      </c>
      <c r="H225" s="67" t="s">
        <v>713</v>
      </c>
      <c r="I225" s="68" t="s">
        <v>567</v>
      </c>
      <c r="J225" s="68" t="s">
        <v>568</v>
      </c>
      <c r="K225" s="67" t="s">
        <v>746</v>
      </c>
    </row>
    <row r="226" ht="24.95" customHeight="1" spans="1:11">
      <c r="A226" s="70"/>
      <c r="B226" s="71"/>
      <c r="C226" s="70"/>
      <c r="D226" s="67" t="s">
        <v>578</v>
      </c>
      <c r="E226" s="67" t="s">
        <v>579</v>
      </c>
      <c r="F226" s="67" t="s">
        <v>745</v>
      </c>
      <c r="G226" s="68" t="s">
        <v>590</v>
      </c>
      <c r="H226" s="67" t="s">
        <v>713</v>
      </c>
      <c r="I226" s="68" t="s">
        <v>567</v>
      </c>
      <c r="J226" s="68" t="s">
        <v>568</v>
      </c>
      <c r="K226" s="67" t="s">
        <v>746</v>
      </c>
    </row>
    <row r="227" ht="24.95" customHeight="1" spans="1:11">
      <c r="A227" s="70"/>
      <c r="B227" s="71"/>
      <c r="C227" s="70"/>
      <c r="D227" s="67" t="s">
        <v>578</v>
      </c>
      <c r="E227" s="67" t="s">
        <v>582</v>
      </c>
      <c r="F227" s="67" t="s">
        <v>747</v>
      </c>
      <c r="G227" s="68" t="s">
        <v>590</v>
      </c>
      <c r="H227" s="67" t="s">
        <v>713</v>
      </c>
      <c r="I227" s="68" t="s">
        <v>567</v>
      </c>
      <c r="J227" s="68" t="s">
        <v>568</v>
      </c>
      <c r="K227" s="67" t="s">
        <v>748</v>
      </c>
    </row>
    <row r="228" ht="24.95" customHeight="1" spans="1:11">
      <c r="A228" s="70"/>
      <c r="B228" s="71"/>
      <c r="C228" s="70"/>
      <c r="D228" s="67" t="s">
        <v>578</v>
      </c>
      <c r="E228" s="67" t="s">
        <v>582</v>
      </c>
      <c r="F228" s="67" t="s">
        <v>747</v>
      </c>
      <c r="G228" s="68" t="s">
        <v>590</v>
      </c>
      <c r="H228" s="67" t="s">
        <v>713</v>
      </c>
      <c r="I228" s="68" t="s">
        <v>567</v>
      </c>
      <c r="J228" s="68" t="s">
        <v>568</v>
      </c>
      <c r="K228" s="67" t="s">
        <v>748</v>
      </c>
    </row>
    <row r="229" ht="24.95" customHeight="1" spans="1:11">
      <c r="A229" s="70"/>
      <c r="B229" s="71"/>
      <c r="C229" s="70"/>
      <c r="D229" s="67" t="s">
        <v>587</v>
      </c>
      <c r="E229" s="67" t="s">
        <v>588</v>
      </c>
      <c r="F229" s="67" t="s">
        <v>607</v>
      </c>
      <c r="G229" s="68" t="s">
        <v>590</v>
      </c>
      <c r="H229" s="67" t="s">
        <v>591</v>
      </c>
      <c r="I229" s="68" t="s">
        <v>567</v>
      </c>
      <c r="J229" s="68" t="s">
        <v>568</v>
      </c>
      <c r="K229" s="67" t="s">
        <v>749</v>
      </c>
    </row>
    <row r="230" ht="24.95" customHeight="1" spans="1:11">
      <c r="A230" s="72"/>
      <c r="B230" s="73"/>
      <c r="C230" s="72"/>
      <c r="D230" s="67" t="s">
        <v>587</v>
      </c>
      <c r="E230" s="67" t="s">
        <v>588</v>
      </c>
      <c r="F230" s="67" t="s">
        <v>607</v>
      </c>
      <c r="G230" s="68" t="s">
        <v>590</v>
      </c>
      <c r="H230" s="67" t="s">
        <v>591</v>
      </c>
      <c r="I230" s="68" t="s">
        <v>567</v>
      </c>
      <c r="J230" s="68" t="s">
        <v>568</v>
      </c>
      <c r="K230" s="67" t="s">
        <v>749</v>
      </c>
    </row>
    <row r="231" ht="24.95" customHeight="1" spans="1:11">
      <c r="A231" s="69" t="s">
        <v>750</v>
      </c>
      <c r="B231" s="69" t="s">
        <v>402</v>
      </c>
      <c r="C231" s="69" t="s">
        <v>751</v>
      </c>
      <c r="D231" s="67" t="s">
        <v>562</v>
      </c>
      <c r="E231" s="67" t="s">
        <v>563</v>
      </c>
      <c r="F231" s="67" t="s">
        <v>752</v>
      </c>
      <c r="G231" s="68" t="s">
        <v>590</v>
      </c>
      <c r="H231" s="67" t="s">
        <v>254</v>
      </c>
      <c r="I231" s="68" t="s">
        <v>753</v>
      </c>
      <c r="J231" s="68" t="s">
        <v>568</v>
      </c>
      <c r="K231" s="67" t="s">
        <v>754</v>
      </c>
    </row>
    <row r="232" ht="24.95" customHeight="1" spans="1:11">
      <c r="A232" s="70"/>
      <c r="B232" s="71"/>
      <c r="C232" s="70"/>
      <c r="D232" s="67" t="s">
        <v>562</v>
      </c>
      <c r="E232" s="67" t="s">
        <v>563</v>
      </c>
      <c r="F232" s="67" t="s">
        <v>755</v>
      </c>
      <c r="G232" s="68" t="s">
        <v>590</v>
      </c>
      <c r="H232" s="67" t="s">
        <v>572</v>
      </c>
      <c r="I232" s="68" t="s">
        <v>647</v>
      </c>
      <c r="J232" s="68" t="s">
        <v>568</v>
      </c>
      <c r="K232" s="67" t="s">
        <v>756</v>
      </c>
    </row>
    <row r="233" ht="24.95" customHeight="1" spans="1:11">
      <c r="A233" s="70"/>
      <c r="B233" s="71"/>
      <c r="C233" s="70"/>
      <c r="D233" s="67" t="s">
        <v>562</v>
      </c>
      <c r="E233" s="67" t="s">
        <v>570</v>
      </c>
      <c r="F233" s="67" t="s">
        <v>757</v>
      </c>
      <c r="G233" s="68" t="s">
        <v>565</v>
      </c>
      <c r="H233" s="67" t="s">
        <v>566</v>
      </c>
      <c r="I233" s="68" t="s">
        <v>567</v>
      </c>
      <c r="J233" s="68" t="s">
        <v>568</v>
      </c>
      <c r="K233" s="67" t="s">
        <v>758</v>
      </c>
    </row>
    <row r="234" ht="24.95" customHeight="1" spans="1:11">
      <c r="A234" s="70"/>
      <c r="B234" s="71"/>
      <c r="C234" s="70"/>
      <c r="D234" s="67" t="s">
        <v>562</v>
      </c>
      <c r="E234" s="67" t="s">
        <v>570</v>
      </c>
      <c r="F234" s="67" t="s">
        <v>759</v>
      </c>
      <c r="G234" s="68" t="s">
        <v>565</v>
      </c>
      <c r="H234" s="67" t="s">
        <v>566</v>
      </c>
      <c r="I234" s="68" t="s">
        <v>567</v>
      </c>
      <c r="J234" s="68" t="s">
        <v>568</v>
      </c>
      <c r="K234" s="67" t="s">
        <v>760</v>
      </c>
    </row>
    <row r="235" ht="48.75" customHeight="1" spans="1:11">
      <c r="A235" s="70"/>
      <c r="B235" s="71"/>
      <c r="C235" s="70"/>
      <c r="D235" s="67" t="s">
        <v>578</v>
      </c>
      <c r="E235" s="67" t="s">
        <v>579</v>
      </c>
      <c r="F235" s="67" t="s">
        <v>761</v>
      </c>
      <c r="G235" s="68" t="s">
        <v>565</v>
      </c>
      <c r="H235" s="67" t="s">
        <v>762</v>
      </c>
      <c r="I235" s="68" t="s">
        <v>101</v>
      </c>
      <c r="J235" s="68" t="s">
        <v>660</v>
      </c>
      <c r="K235" s="67" t="s">
        <v>763</v>
      </c>
    </row>
    <row r="236" ht="24.95" customHeight="1" spans="1:11">
      <c r="A236" s="70"/>
      <c r="B236" s="71"/>
      <c r="C236" s="70"/>
      <c r="D236" s="67" t="s">
        <v>587</v>
      </c>
      <c r="E236" s="67" t="s">
        <v>588</v>
      </c>
      <c r="F236" s="67" t="s">
        <v>764</v>
      </c>
      <c r="G236" s="68" t="s">
        <v>590</v>
      </c>
      <c r="H236" s="67" t="s">
        <v>591</v>
      </c>
      <c r="I236" s="68" t="s">
        <v>567</v>
      </c>
      <c r="J236" s="68" t="s">
        <v>568</v>
      </c>
      <c r="K236" s="67" t="s">
        <v>765</v>
      </c>
    </row>
    <row r="237" ht="24.95" customHeight="1" spans="1:11">
      <c r="A237" s="72"/>
      <c r="B237" s="73"/>
      <c r="C237" s="72"/>
      <c r="D237" s="67" t="s">
        <v>587</v>
      </c>
      <c r="E237" s="67" t="s">
        <v>588</v>
      </c>
      <c r="F237" s="67" t="s">
        <v>640</v>
      </c>
      <c r="G237" s="68" t="s">
        <v>590</v>
      </c>
      <c r="H237" s="67" t="s">
        <v>591</v>
      </c>
      <c r="I237" s="68" t="s">
        <v>567</v>
      </c>
      <c r="J237" s="68" t="s">
        <v>568</v>
      </c>
      <c r="K237" s="67" t="s">
        <v>766</v>
      </c>
    </row>
    <row r="238" ht="24.95" customHeight="1" spans="1:11">
      <c r="A238" s="69" t="s">
        <v>767</v>
      </c>
      <c r="B238" s="69" t="s">
        <v>468</v>
      </c>
      <c r="C238" s="69" t="s">
        <v>768</v>
      </c>
      <c r="D238" s="67" t="s">
        <v>562</v>
      </c>
      <c r="E238" s="67" t="s">
        <v>563</v>
      </c>
      <c r="F238" s="67" t="s">
        <v>769</v>
      </c>
      <c r="G238" s="68" t="s">
        <v>565</v>
      </c>
      <c r="H238" s="67" t="s">
        <v>566</v>
      </c>
      <c r="I238" s="68" t="s">
        <v>567</v>
      </c>
      <c r="J238" s="68" t="s">
        <v>568</v>
      </c>
      <c r="K238" s="67" t="s">
        <v>770</v>
      </c>
    </row>
    <row r="239" ht="24.95" customHeight="1" spans="1:11">
      <c r="A239" s="70"/>
      <c r="B239" s="71"/>
      <c r="C239" s="70"/>
      <c r="D239" s="67" t="s">
        <v>562</v>
      </c>
      <c r="E239" s="67" t="s">
        <v>563</v>
      </c>
      <c r="F239" s="67" t="s">
        <v>769</v>
      </c>
      <c r="G239" s="68" t="s">
        <v>565</v>
      </c>
      <c r="H239" s="67" t="s">
        <v>566</v>
      </c>
      <c r="I239" s="68" t="s">
        <v>567</v>
      </c>
      <c r="J239" s="68" t="s">
        <v>568</v>
      </c>
      <c r="K239" s="67" t="s">
        <v>770</v>
      </c>
    </row>
    <row r="240" ht="24.95" customHeight="1" spans="1:11">
      <c r="A240" s="70"/>
      <c r="B240" s="71"/>
      <c r="C240" s="70"/>
      <c r="D240" s="67" t="s">
        <v>562</v>
      </c>
      <c r="E240" s="67" t="s">
        <v>563</v>
      </c>
      <c r="F240" s="67" t="s">
        <v>769</v>
      </c>
      <c r="G240" s="68" t="s">
        <v>565</v>
      </c>
      <c r="H240" s="67" t="s">
        <v>566</v>
      </c>
      <c r="I240" s="68" t="s">
        <v>567</v>
      </c>
      <c r="J240" s="68" t="s">
        <v>568</v>
      </c>
      <c r="K240" s="67" t="s">
        <v>770</v>
      </c>
    </row>
    <row r="241" ht="24.95" customHeight="1" spans="1:11">
      <c r="A241" s="70"/>
      <c r="B241" s="71"/>
      <c r="C241" s="70"/>
      <c r="D241" s="67" t="s">
        <v>562</v>
      </c>
      <c r="E241" s="67" t="s">
        <v>570</v>
      </c>
      <c r="F241" s="67" t="s">
        <v>771</v>
      </c>
      <c r="G241" s="68" t="s">
        <v>565</v>
      </c>
      <c r="H241" s="67" t="s">
        <v>566</v>
      </c>
      <c r="I241" s="68" t="s">
        <v>567</v>
      </c>
      <c r="J241" s="68" t="s">
        <v>568</v>
      </c>
      <c r="K241" s="67" t="s">
        <v>772</v>
      </c>
    </row>
    <row r="242" ht="24.95" customHeight="1" spans="1:11">
      <c r="A242" s="70"/>
      <c r="B242" s="71"/>
      <c r="C242" s="70"/>
      <c r="D242" s="67" t="s">
        <v>562</v>
      </c>
      <c r="E242" s="67" t="s">
        <v>570</v>
      </c>
      <c r="F242" s="67" t="s">
        <v>771</v>
      </c>
      <c r="G242" s="68" t="s">
        <v>565</v>
      </c>
      <c r="H242" s="67" t="s">
        <v>566</v>
      </c>
      <c r="I242" s="68" t="s">
        <v>567</v>
      </c>
      <c r="J242" s="68" t="s">
        <v>568</v>
      </c>
      <c r="K242" s="67" t="s">
        <v>772</v>
      </c>
    </row>
    <row r="243" ht="24.95" customHeight="1" spans="1:11">
      <c r="A243" s="70"/>
      <c r="B243" s="71"/>
      <c r="C243" s="70"/>
      <c r="D243" s="67" t="s">
        <v>562</v>
      </c>
      <c r="E243" s="67" t="s">
        <v>570</v>
      </c>
      <c r="F243" s="67" t="s">
        <v>771</v>
      </c>
      <c r="G243" s="68" t="s">
        <v>565</v>
      </c>
      <c r="H243" s="67" t="s">
        <v>566</v>
      </c>
      <c r="I243" s="68" t="s">
        <v>567</v>
      </c>
      <c r="J243" s="68" t="s">
        <v>568</v>
      </c>
      <c r="K243" s="67" t="s">
        <v>772</v>
      </c>
    </row>
    <row r="244" ht="24.95" customHeight="1" spans="1:11">
      <c r="A244" s="70"/>
      <c r="B244" s="71"/>
      <c r="C244" s="70"/>
      <c r="D244" s="67" t="s">
        <v>562</v>
      </c>
      <c r="E244" s="67" t="s">
        <v>570</v>
      </c>
      <c r="F244" s="67" t="s">
        <v>773</v>
      </c>
      <c r="G244" s="68" t="s">
        <v>565</v>
      </c>
      <c r="H244" s="67" t="s">
        <v>566</v>
      </c>
      <c r="I244" s="68" t="s">
        <v>567</v>
      </c>
      <c r="J244" s="68" t="s">
        <v>568</v>
      </c>
      <c r="K244" s="67" t="s">
        <v>772</v>
      </c>
    </row>
    <row r="245" ht="24.95" customHeight="1" spans="1:11">
      <c r="A245" s="70"/>
      <c r="B245" s="71"/>
      <c r="C245" s="70"/>
      <c r="D245" s="67" t="s">
        <v>562</v>
      </c>
      <c r="E245" s="67" t="s">
        <v>570</v>
      </c>
      <c r="F245" s="67" t="s">
        <v>773</v>
      </c>
      <c r="G245" s="68" t="s">
        <v>565</v>
      </c>
      <c r="H245" s="67" t="s">
        <v>566</v>
      </c>
      <c r="I245" s="68" t="s">
        <v>567</v>
      </c>
      <c r="J245" s="68" t="s">
        <v>568</v>
      </c>
      <c r="K245" s="67" t="s">
        <v>772</v>
      </c>
    </row>
    <row r="246" ht="24.95" customHeight="1" spans="1:11">
      <c r="A246" s="70"/>
      <c r="B246" s="71"/>
      <c r="C246" s="70"/>
      <c r="D246" s="67" t="s">
        <v>562</v>
      </c>
      <c r="E246" s="67" t="s">
        <v>570</v>
      </c>
      <c r="F246" s="67" t="s">
        <v>773</v>
      </c>
      <c r="G246" s="68" t="s">
        <v>565</v>
      </c>
      <c r="H246" s="67" t="s">
        <v>566</v>
      </c>
      <c r="I246" s="68" t="s">
        <v>567</v>
      </c>
      <c r="J246" s="68" t="s">
        <v>568</v>
      </c>
      <c r="K246" s="67" t="s">
        <v>772</v>
      </c>
    </row>
    <row r="247" ht="24.95" customHeight="1" spans="1:11">
      <c r="A247" s="70"/>
      <c r="B247" s="71"/>
      <c r="C247" s="70"/>
      <c r="D247" s="67" t="s">
        <v>562</v>
      </c>
      <c r="E247" s="67" t="s">
        <v>570</v>
      </c>
      <c r="F247" s="67" t="s">
        <v>774</v>
      </c>
      <c r="G247" s="68" t="s">
        <v>565</v>
      </c>
      <c r="H247" s="67" t="s">
        <v>646</v>
      </c>
      <c r="I247" s="68" t="s">
        <v>573</v>
      </c>
      <c r="J247" s="68" t="s">
        <v>568</v>
      </c>
      <c r="K247" s="67" t="s">
        <v>772</v>
      </c>
    </row>
    <row r="248" ht="24.95" customHeight="1" spans="1:11">
      <c r="A248" s="70"/>
      <c r="B248" s="71"/>
      <c r="C248" s="70"/>
      <c r="D248" s="67" t="s">
        <v>562</v>
      </c>
      <c r="E248" s="67" t="s">
        <v>570</v>
      </c>
      <c r="F248" s="67" t="s">
        <v>774</v>
      </c>
      <c r="G248" s="68" t="s">
        <v>565</v>
      </c>
      <c r="H248" s="67" t="s">
        <v>646</v>
      </c>
      <c r="I248" s="68" t="s">
        <v>573</v>
      </c>
      <c r="J248" s="68" t="s">
        <v>568</v>
      </c>
      <c r="K248" s="67" t="s">
        <v>772</v>
      </c>
    </row>
    <row r="249" ht="24.95" customHeight="1" spans="1:11">
      <c r="A249" s="70"/>
      <c r="B249" s="71"/>
      <c r="C249" s="70"/>
      <c r="D249" s="67" t="s">
        <v>562</v>
      </c>
      <c r="E249" s="67" t="s">
        <v>570</v>
      </c>
      <c r="F249" s="67" t="s">
        <v>774</v>
      </c>
      <c r="G249" s="68" t="s">
        <v>565</v>
      </c>
      <c r="H249" s="67" t="s">
        <v>646</v>
      </c>
      <c r="I249" s="68" t="s">
        <v>573</v>
      </c>
      <c r="J249" s="68" t="s">
        <v>568</v>
      </c>
      <c r="K249" s="67" t="s">
        <v>772</v>
      </c>
    </row>
    <row r="250" ht="24.95" customHeight="1" spans="1:11">
      <c r="A250" s="70"/>
      <c r="B250" s="71"/>
      <c r="C250" s="70"/>
      <c r="D250" s="67" t="s">
        <v>562</v>
      </c>
      <c r="E250" s="67" t="s">
        <v>575</v>
      </c>
      <c r="F250" s="67" t="s">
        <v>775</v>
      </c>
      <c r="G250" s="68" t="s">
        <v>590</v>
      </c>
      <c r="H250" s="67" t="s">
        <v>591</v>
      </c>
      <c r="I250" s="68" t="s">
        <v>567</v>
      </c>
      <c r="J250" s="68" t="s">
        <v>568</v>
      </c>
      <c r="K250" s="67" t="s">
        <v>776</v>
      </c>
    </row>
    <row r="251" ht="24.95" customHeight="1" spans="1:11">
      <c r="A251" s="70"/>
      <c r="B251" s="71"/>
      <c r="C251" s="70"/>
      <c r="D251" s="67" t="s">
        <v>562</v>
      </c>
      <c r="E251" s="67" t="s">
        <v>575</v>
      </c>
      <c r="F251" s="67" t="s">
        <v>775</v>
      </c>
      <c r="G251" s="68" t="s">
        <v>590</v>
      </c>
      <c r="H251" s="67" t="s">
        <v>591</v>
      </c>
      <c r="I251" s="68" t="s">
        <v>567</v>
      </c>
      <c r="J251" s="68" t="s">
        <v>568</v>
      </c>
      <c r="K251" s="67" t="s">
        <v>776</v>
      </c>
    </row>
    <row r="252" ht="24.95" customHeight="1" spans="1:11">
      <c r="A252" s="70"/>
      <c r="B252" s="71"/>
      <c r="C252" s="70"/>
      <c r="D252" s="67" t="s">
        <v>562</v>
      </c>
      <c r="E252" s="67" t="s">
        <v>575</v>
      </c>
      <c r="F252" s="67" t="s">
        <v>775</v>
      </c>
      <c r="G252" s="68" t="s">
        <v>590</v>
      </c>
      <c r="H252" s="67" t="s">
        <v>591</v>
      </c>
      <c r="I252" s="68" t="s">
        <v>567</v>
      </c>
      <c r="J252" s="68" t="s">
        <v>568</v>
      </c>
      <c r="K252" s="67" t="s">
        <v>776</v>
      </c>
    </row>
    <row r="253" ht="24.95" customHeight="1" spans="1:11">
      <c r="A253" s="70"/>
      <c r="B253" s="71"/>
      <c r="C253" s="70"/>
      <c r="D253" s="67" t="s">
        <v>578</v>
      </c>
      <c r="E253" s="67" t="s">
        <v>579</v>
      </c>
      <c r="F253" s="67" t="s">
        <v>777</v>
      </c>
      <c r="G253" s="68" t="s">
        <v>565</v>
      </c>
      <c r="H253" s="67" t="s">
        <v>566</v>
      </c>
      <c r="I253" s="68" t="s">
        <v>567</v>
      </c>
      <c r="J253" s="68" t="s">
        <v>568</v>
      </c>
      <c r="K253" s="67" t="s">
        <v>778</v>
      </c>
    </row>
    <row r="254" ht="24.95" customHeight="1" spans="1:11">
      <c r="A254" s="70"/>
      <c r="B254" s="71"/>
      <c r="C254" s="70"/>
      <c r="D254" s="67" t="s">
        <v>578</v>
      </c>
      <c r="E254" s="67" t="s">
        <v>579</v>
      </c>
      <c r="F254" s="67" t="s">
        <v>777</v>
      </c>
      <c r="G254" s="68" t="s">
        <v>565</v>
      </c>
      <c r="H254" s="67" t="s">
        <v>566</v>
      </c>
      <c r="I254" s="68" t="s">
        <v>567</v>
      </c>
      <c r="J254" s="68" t="s">
        <v>568</v>
      </c>
      <c r="K254" s="67" t="s">
        <v>778</v>
      </c>
    </row>
    <row r="255" ht="24.95" customHeight="1" spans="1:11">
      <c r="A255" s="70"/>
      <c r="B255" s="71"/>
      <c r="C255" s="70"/>
      <c r="D255" s="67" t="s">
        <v>578</v>
      </c>
      <c r="E255" s="67" t="s">
        <v>579</v>
      </c>
      <c r="F255" s="67" t="s">
        <v>777</v>
      </c>
      <c r="G255" s="68" t="s">
        <v>565</v>
      </c>
      <c r="H255" s="67" t="s">
        <v>566</v>
      </c>
      <c r="I255" s="68" t="s">
        <v>567</v>
      </c>
      <c r="J255" s="68" t="s">
        <v>568</v>
      </c>
      <c r="K255" s="67" t="s">
        <v>778</v>
      </c>
    </row>
    <row r="256" ht="24.95" customHeight="1" spans="1:11">
      <c r="A256" s="70"/>
      <c r="B256" s="71"/>
      <c r="C256" s="70"/>
      <c r="D256" s="67" t="s">
        <v>578</v>
      </c>
      <c r="E256" s="67" t="s">
        <v>582</v>
      </c>
      <c r="F256" s="67" t="s">
        <v>779</v>
      </c>
      <c r="G256" s="68" t="s">
        <v>590</v>
      </c>
      <c r="H256" s="67" t="s">
        <v>292</v>
      </c>
      <c r="I256" s="68" t="s">
        <v>585</v>
      </c>
      <c r="J256" s="68" t="s">
        <v>568</v>
      </c>
      <c r="K256" s="67" t="s">
        <v>780</v>
      </c>
    </row>
    <row r="257" ht="24.95" customHeight="1" spans="1:11">
      <c r="A257" s="70"/>
      <c r="B257" s="71"/>
      <c r="C257" s="70"/>
      <c r="D257" s="67" t="s">
        <v>578</v>
      </c>
      <c r="E257" s="67" t="s">
        <v>582</v>
      </c>
      <c r="F257" s="67" t="s">
        <v>779</v>
      </c>
      <c r="G257" s="68" t="s">
        <v>590</v>
      </c>
      <c r="H257" s="67" t="s">
        <v>292</v>
      </c>
      <c r="I257" s="68" t="s">
        <v>585</v>
      </c>
      <c r="J257" s="68" t="s">
        <v>568</v>
      </c>
      <c r="K257" s="67" t="s">
        <v>780</v>
      </c>
    </row>
    <row r="258" ht="24.95" customHeight="1" spans="1:11">
      <c r="A258" s="70"/>
      <c r="B258" s="71"/>
      <c r="C258" s="70"/>
      <c r="D258" s="67" t="s">
        <v>578</v>
      </c>
      <c r="E258" s="67" t="s">
        <v>582</v>
      </c>
      <c r="F258" s="67" t="s">
        <v>779</v>
      </c>
      <c r="G258" s="68" t="s">
        <v>590</v>
      </c>
      <c r="H258" s="67" t="s">
        <v>292</v>
      </c>
      <c r="I258" s="68" t="s">
        <v>585</v>
      </c>
      <c r="J258" s="68" t="s">
        <v>568</v>
      </c>
      <c r="K258" s="67" t="s">
        <v>780</v>
      </c>
    </row>
    <row r="259" ht="24.95" customHeight="1" spans="1:11">
      <c r="A259" s="70"/>
      <c r="B259" s="71"/>
      <c r="C259" s="70"/>
      <c r="D259" s="67" t="s">
        <v>587</v>
      </c>
      <c r="E259" s="67" t="s">
        <v>588</v>
      </c>
      <c r="F259" s="67" t="s">
        <v>781</v>
      </c>
      <c r="G259" s="68" t="s">
        <v>590</v>
      </c>
      <c r="H259" s="67" t="s">
        <v>591</v>
      </c>
      <c r="I259" s="68" t="s">
        <v>567</v>
      </c>
      <c r="J259" s="68" t="s">
        <v>568</v>
      </c>
      <c r="K259" s="67" t="s">
        <v>592</v>
      </c>
    </row>
    <row r="260" ht="24.95" customHeight="1" spans="1:11">
      <c r="A260" s="70"/>
      <c r="B260" s="71"/>
      <c r="C260" s="70"/>
      <c r="D260" s="67" t="s">
        <v>587</v>
      </c>
      <c r="E260" s="67" t="s">
        <v>588</v>
      </c>
      <c r="F260" s="67" t="s">
        <v>781</v>
      </c>
      <c r="G260" s="68" t="s">
        <v>590</v>
      </c>
      <c r="H260" s="67" t="s">
        <v>591</v>
      </c>
      <c r="I260" s="68" t="s">
        <v>567</v>
      </c>
      <c r="J260" s="68" t="s">
        <v>568</v>
      </c>
      <c r="K260" s="67" t="s">
        <v>592</v>
      </c>
    </row>
    <row r="261" ht="24.95" customHeight="1" spans="1:11">
      <c r="A261" s="72"/>
      <c r="B261" s="73"/>
      <c r="C261" s="72"/>
      <c r="D261" s="67" t="s">
        <v>587</v>
      </c>
      <c r="E261" s="67" t="s">
        <v>588</v>
      </c>
      <c r="F261" s="67" t="s">
        <v>781</v>
      </c>
      <c r="G261" s="68" t="s">
        <v>590</v>
      </c>
      <c r="H261" s="67" t="s">
        <v>591</v>
      </c>
      <c r="I261" s="68" t="s">
        <v>567</v>
      </c>
      <c r="J261" s="68" t="s">
        <v>568</v>
      </c>
      <c r="K261" s="67" t="s">
        <v>592</v>
      </c>
    </row>
    <row r="262" ht="24.95" customHeight="1" spans="1:11">
      <c r="A262" s="69" t="s">
        <v>782</v>
      </c>
      <c r="B262" s="69" t="s">
        <v>460</v>
      </c>
      <c r="C262" s="69" t="s">
        <v>783</v>
      </c>
      <c r="D262" s="67" t="s">
        <v>562</v>
      </c>
      <c r="E262" s="67" t="s">
        <v>570</v>
      </c>
      <c r="F262" s="67" t="s">
        <v>723</v>
      </c>
      <c r="G262" s="68" t="s">
        <v>565</v>
      </c>
      <c r="H262" s="67" t="s">
        <v>724</v>
      </c>
      <c r="I262" s="68" t="s">
        <v>573</v>
      </c>
      <c r="J262" s="68" t="s">
        <v>568</v>
      </c>
      <c r="K262" s="67" t="s">
        <v>784</v>
      </c>
    </row>
    <row r="263" ht="24.95" customHeight="1" spans="1:11">
      <c r="A263" s="70"/>
      <c r="B263" s="71"/>
      <c r="C263" s="70"/>
      <c r="D263" s="67" t="s">
        <v>562</v>
      </c>
      <c r="E263" s="67" t="s">
        <v>570</v>
      </c>
      <c r="F263" s="67" t="s">
        <v>723</v>
      </c>
      <c r="G263" s="68" t="s">
        <v>565</v>
      </c>
      <c r="H263" s="67" t="s">
        <v>724</v>
      </c>
      <c r="I263" s="68" t="s">
        <v>573</v>
      </c>
      <c r="J263" s="68" t="s">
        <v>568</v>
      </c>
      <c r="K263" s="67" t="s">
        <v>784</v>
      </c>
    </row>
    <row r="264" ht="24.95" customHeight="1" spans="1:11">
      <c r="A264" s="70"/>
      <c r="B264" s="71"/>
      <c r="C264" s="70"/>
      <c r="D264" s="67" t="s">
        <v>562</v>
      </c>
      <c r="E264" s="67" t="s">
        <v>570</v>
      </c>
      <c r="F264" s="67" t="s">
        <v>723</v>
      </c>
      <c r="G264" s="68" t="s">
        <v>565</v>
      </c>
      <c r="H264" s="67" t="s">
        <v>724</v>
      </c>
      <c r="I264" s="68" t="s">
        <v>573</v>
      </c>
      <c r="J264" s="68" t="s">
        <v>568</v>
      </c>
      <c r="K264" s="67" t="s">
        <v>784</v>
      </c>
    </row>
    <row r="265" ht="24.95" customHeight="1" spans="1:11">
      <c r="A265" s="70"/>
      <c r="B265" s="71"/>
      <c r="C265" s="70"/>
      <c r="D265" s="67" t="s">
        <v>562</v>
      </c>
      <c r="E265" s="67" t="s">
        <v>570</v>
      </c>
      <c r="F265" s="67" t="s">
        <v>726</v>
      </c>
      <c r="G265" s="68" t="s">
        <v>565</v>
      </c>
      <c r="H265" s="67" t="s">
        <v>727</v>
      </c>
      <c r="I265" s="68" t="s">
        <v>573</v>
      </c>
      <c r="J265" s="68" t="s">
        <v>568</v>
      </c>
      <c r="K265" s="67" t="s">
        <v>784</v>
      </c>
    </row>
    <row r="266" ht="24.95" customHeight="1" spans="1:11">
      <c r="A266" s="70"/>
      <c r="B266" s="71"/>
      <c r="C266" s="70"/>
      <c r="D266" s="67" t="s">
        <v>562</v>
      </c>
      <c r="E266" s="67" t="s">
        <v>570</v>
      </c>
      <c r="F266" s="67" t="s">
        <v>726</v>
      </c>
      <c r="G266" s="68" t="s">
        <v>565</v>
      </c>
      <c r="H266" s="67" t="s">
        <v>727</v>
      </c>
      <c r="I266" s="68" t="s">
        <v>573</v>
      </c>
      <c r="J266" s="68" t="s">
        <v>568</v>
      </c>
      <c r="K266" s="67" t="s">
        <v>784</v>
      </c>
    </row>
    <row r="267" ht="24.95" customHeight="1" spans="1:11">
      <c r="A267" s="70"/>
      <c r="B267" s="71"/>
      <c r="C267" s="70"/>
      <c r="D267" s="67" t="s">
        <v>562</v>
      </c>
      <c r="E267" s="67" t="s">
        <v>570</v>
      </c>
      <c r="F267" s="67" t="s">
        <v>726</v>
      </c>
      <c r="G267" s="68" t="s">
        <v>565</v>
      </c>
      <c r="H267" s="67" t="s">
        <v>727</v>
      </c>
      <c r="I267" s="68" t="s">
        <v>573</v>
      </c>
      <c r="J267" s="68" t="s">
        <v>568</v>
      </c>
      <c r="K267" s="67" t="s">
        <v>784</v>
      </c>
    </row>
    <row r="268" ht="24.95" customHeight="1" spans="1:11">
      <c r="A268" s="70"/>
      <c r="B268" s="71"/>
      <c r="C268" s="70"/>
      <c r="D268" s="67" t="s">
        <v>562</v>
      </c>
      <c r="E268" s="67" t="s">
        <v>570</v>
      </c>
      <c r="F268" s="67" t="s">
        <v>728</v>
      </c>
      <c r="G268" s="68" t="s">
        <v>565</v>
      </c>
      <c r="H268" s="67" t="s">
        <v>729</v>
      </c>
      <c r="I268" s="68" t="s">
        <v>573</v>
      </c>
      <c r="J268" s="68" t="s">
        <v>568</v>
      </c>
      <c r="K268" s="67" t="s">
        <v>784</v>
      </c>
    </row>
    <row r="269" ht="24.95" customHeight="1" spans="1:11">
      <c r="A269" s="70"/>
      <c r="B269" s="71"/>
      <c r="C269" s="70"/>
      <c r="D269" s="67" t="s">
        <v>562</v>
      </c>
      <c r="E269" s="67" t="s">
        <v>570</v>
      </c>
      <c r="F269" s="67" t="s">
        <v>728</v>
      </c>
      <c r="G269" s="68" t="s">
        <v>565</v>
      </c>
      <c r="H269" s="67" t="s">
        <v>729</v>
      </c>
      <c r="I269" s="68" t="s">
        <v>573</v>
      </c>
      <c r="J269" s="68" t="s">
        <v>568</v>
      </c>
      <c r="K269" s="67" t="s">
        <v>784</v>
      </c>
    </row>
    <row r="270" ht="24.95" customHeight="1" spans="1:11">
      <c r="A270" s="70"/>
      <c r="B270" s="71"/>
      <c r="C270" s="70"/>
      <c r="D270" s="67" t="s">
        <v>562</v>
      </c>
      <c r="E270" s="67" t="s">
        <v>570</v>
      </c>
      <c r="F270" s="67" t="s">
        <v>728</v>
      </c>
      <c r="G270" s="68" t="s">
        <v>565</v>
      </c>
      <c r="H270" s="67" t="s">
        <v>729</v>
      </c>
      <c r="I270" s="68" t="s">
        <v>573</v>
      </c>
      <c r="J270" s="68" t="s">
        <v>568</v>
      </c>
      <c r="K270" s="67" t="s">
        <v>784</v>
      </c>
    </row>
    <row r="271" ht="24.95" customHeight="1" spans="1:11">
      <c r="A271" s="70"/>
      <c r="B271" s="71"/>
      <c r="C271" s="70"/>
      <c r="D271" s="67" t="s">
        <v>562</v>
      </c>
      <c r="E271" s="67" t="s">
        <v>570</v>
      </c>
      <c r="F271" s="67" t="s">
        <v>730</v>
      </c>
      <c r="G271" s="68" t="s">
        <v>565</v>
      </c>
      <c r="H271" s="67" t="s">
        <v>731</v>
      </c>
      <c r="I271" s="68" t="s">
        <v>573</v>
      </c>
      <c r="J271" s="68" t="s">
        <v>568</v>
      </c>
      <c r="K271" s="67" t="s">
        <v>784</v>
      </c>
    </row>
    <row r="272" ht="24.95" customHeight="1" spans="1:11">
      <c r="A272" s="70"/>
      <c r="B272" s="71"/>
      <c r="C272" s="70"/>
      <c r="D272" s="67" t="s">
        <v>562</v>
      </c>
      <c r="E272" s="67" t="s">
        <v>570</v>
      </c>
      <c r="F272" s="67" t="s">
        <v>730</v>
      </c>
      <c r="G272" s="68" t="s">
        <v>565</v>
      </c>
      <c r="H272" s="67" t="s">
        <v>731</v>
      </c>
      <c r="I272" s="68" t="s">
        <v>573</v>
      </c>
      <c r="J272" s="68" t="s">
        <v>568</v>
      </c>
      <c r="K272" s="67" t="s">
        <v>784</v>
      </c>
    </row>
    <row r="273" ht="24.95" customHeight="1" spans="1:11">
      <c r="A273" s="70"/>
      <c r="B273" s="71"/>
      <c r="C273" s="70"/>
      <c r="D273" s="67" t="s">
        <v>562</v>
      </c>
      <c r="E273" s="67" t="s">
        <v>570</v>
      </c>
      <c r="F273" s="67" t="s">
        <v>730</v>
      </c>
      <c r="G273" s="68" t="s">
        <v>565</v>
      </c>
      <c r="H273" s="67" t="s">
        <v>731</v>
      </c>
      <c r="I273" s="68" t="s">
        <v>573</v>
      </c>
      <c r="J273" s="68" t="s">
        <v>568</v>
      </c>
      <c r="K273" s="67" t="s">
        <v>784</v>
      </c>
    </row>
    <row r="274" ht="24.95" customHeight="1" spans="1:11">
      <c r="A274" s="70"/>
      <c r="B274" s="71"/>
      <c r="C274" s="70"/>
      <c r="D274" s="67" t="s">
        <v>562</v>
      </c>
      <c r="E274" s="67" t="s">
        <v>575</v>
      </c>
      <c r="F274" s="67" t="s">
        <v>720</v>
      </c>
      <c r="G274" s="68" t="s">
        <v>565</v>
      </c>
      <c r="H274" s="67" t="s">
        <v>566</v>
      </c>
      <c r="I274" s="68" t="s">
        <v>567</v>
      </c>
      <c r="J274" s="68" t="s">
        <v>568</v>
      </c>
      <c r="K274" s="67" t="s">
        <v>733</v>
      </c>
    </row>
    <row r="275" ht="24.95" customHeight="1" spans="1:11">
      <c r="A275" s="70"/>
      <c r="B275" s="71"/>
      <c r="C275" s="70"/>
      <c r="D275" s="67" t="s">
        <v>562</v>
      </c>
      <c r="E275" s="67" t="s">
        <v>575</v>
      </c>
      <c r="F275" s="67" t="s">
        <v>720</v>
      </c>
      <c r="G275" s="68" t="s">
        <v>565</v>
      </c>
      <c r="H275" s="67" t="s">
        <v>566</v>
      </c>
      <c r="I275" s="68" t="s">
        <v>567</v>
      </c>
      <c r="J275" s="68" t="s">
        <v>568</v>
      </c>
      <c r="K275" s="67" t="s">
        <v>733</v>
      </c>
    </row>
    <row r="276" ht="24.95" customHeight="1" spans="1:11">
      <c r="A276" s="70"/>
      <c r="B276" s="71"/>
      <c r="C276" s="70"/>
      <c r="D276" s="67" t="s">
        <v>562</v>
      </c>
      <c r="E276" s="67" t="s">
        <v>575</v>
      </c>
      <c r="F276" s="67" t="s">
        <v>720</v>
      </c>
      <c r="G276" s="68" t="s">
        <v>565</v>
      </c>
      <c r="H276" s="67" t="s">
        <v>566</v>
      </c>
      <c r="I276" s="68" t="s">
        <v>567</v>
      </c>
      <c r="J276" s="68" t="s">
        <v>568</v>
      </c>
      <c r="K276" s="67" t="s">
        <v>733</v>
      </c>
    </row>
    <row r="277" ht="24.95" customHeight="1" spans="1:11">
      <c r="A277" s="70"/>
      <c r="B277" s="71"/>
      <c r="C277" s="70"/>
      <c r="D277" s="67" t="s">
        <v>562</v>
      </c>
      <c r="E277" s="67" t="s">
        <v>575</v>
      </c>
      <c r="F277" s="67" t="s">
        <v>576</v>
      </c>
      <c r="G277" s="68" t="s">
        <v>565</v>
      </c>
      <c r="H277" s="67" t="s">
        <v>566</v>
      </c>
      <c r="I277" s="68" t="s">
        <v>567</v>
      </c>
      <c r="J277" s="68" t="s">
        <v>568</v>
      </c>
      <c r="K277" s="67" t="s">
        <v>785</v>
      </c>
    </row>
    <row r="278" ht="24.95" customHeight="1" spans="1:11">
      <c r="A278" s="70"/>
      <c r="B278" s="71"/>
      <c r="C278" s="70"/>
      <c r="D278" s="67" t="s">
        <v>562</v>
      </c>
      <c r="E278" s="67" t="s">
        <v>575</v>
      </c>
      <c r="F278" s="67" t="s">
        <v>576</v>
      </c>
      <c r="G278" s="68" t="s">
        <v>565</v>
      </c>
      <c r="H278" s="67" t="s">
        <v>566</v>
      </c>
      <c r="I278" s="68" t="s">
        <v>567</v>
      </c>
      <c r="J278" s="68" t="s">
        <v>568</v>
      </c>
      <c r="K278" s="67" t="s">
        <v>785</v>
      </c>
    </row>
    <row r="279" ht="24.95" customHeight="1" spans="1:11">
      <c r="A279" s="70"/>
      <c r="B279" s="71"/>
      <c r="C279" s="70"/>
      <c r="D279" s="67" t="s">
        <v>562</v>
      </c>
      <c r="E279" s="67" t="s">
        <v>575</v>
      </c>
      <c r="F279" s="67" t="s">
        <v>576</v>
      </c>
      <c r="G279" s="68" t="s">
        <v>565</v>
      </c>
      <c r="H279" s="67" t="s">
        <v>566</v>
      </c>
      <c r="I279" s="68" t="s">
        <v>567</v>
      </c>
      <c r="J279" s="68" t="s">
        <v>568</v>
      </c>
      <c r="K279" s="67" t="s">
        <v>785</v>
      </c>
    </row>
    <row r="280" ht="24.95" customHeight="1" spans="1:11">
      <c r="A280" s="70"/>
      <c r="B280" s="71"/>
      <c r="C280" s="70"/>
      <c r="D280" s="67" t="s">
        <v>578</v>
      </c>
      <c r="E280" s="67" t="s">
        <v>579</v>
      </c>
      <c r="F280" s="67" t="s">
        <v>636</v>
      </c>
      <c r="G280" s="68" t="s">
        <v>590</v>
      </c>
      <c r="H280" s="67" t="s">
        <v>637</v>
      </c>
      <c r="I280" s="68" t="s">
        <v>567</v>
      </c>
      <c r="J280" s="68" t="s">
        <v>568</v>
      </c>
      <c r="K280" s="67" t="s">
        <v>734</v>
      </c>
    </row>
    <row r="281" ht="24.95" customHeight="1" spans="1:11">
      <c r="A281" s="70"/>
      <c r="B281" s="71"/>
      <c r="C281" s="70"/>
      <c r="D281" s="67" t="s">
        <v>578</v>
      </c>
      <c r="E281" s="67" t="s">
        <v>579</v>
      </c>
      <c r="F281" s="67" t="s">
        <v>636</v>
      </c>
      <c r="G281" s="68" t="s">
        <v>590</v>
      </c>
      <c r="H281" s="67" t="s">
        <v>637</v>
      </c>
      <c r="I281" s="68" t="s">
        <v>567</v>
      </c>
      <c r="J281" s="68" t="s">
        <v>568</v>
      </c>
      <c r="K281" s="67" t="s">
        <v>734</v>
      </c>
    </row>
    <row r="282" ht="24.95" customHeight="1" spans="1:11">
      <c r="A282" s="70"/>
      <c r="B282" s="71"/>
      <c r="C282" s="70"/>
      <c r="D282" s="67" t="s">
        <v>578</v>
      </c>
      <c r="E282" s="67" t="s">
        <v>579</v>
      </c>
      <c r="F282" s="67" t="s">
        <v>636</v>
      </c>
      <c r="G282" s="68" t="s">
        <v>590</v>
      </c>
      <c r="H282" s="67" t="s">
        <v>637</v>
      </c>
      <c r="I282" s="68" t="s">
        <v>567</v>
      </c>
      <c r="J282" s="68" t="s">
        <v>568</v>
      </c>
      <c r="K282" s="67" t="s">
        <v>734</v>
      </c>
    </row>
    <row r="283" ht="24.95" customHeight="1" spans="1:11">
      <c r="A283" s="70"/>
      <c r="B283" s="71"/>
      <c r="C283" s="70"/>
      <c r="D283" s="67" t="s">
        <v>578</v>
      </c>
      <c r="E283" s="67" t="s">
        <v>579</v>
      </c>
      <c r="F283" s="67" t="s">
        <v>580</v>
      </c>
      <c r="G283" s="68" t="s">
        <v>565</v>
      </c>
      <c r="H283" s="67" t="s">
        <v>566</v>
      </c>
      <c r="I283" s="68" t="s">
        <v>567</v>
      </c>
      <c r="J283" s="68" t="s">
        <v>568</v>
      </c>
      <c r="K283" s="67" t="s">
        <v>735</v>
      </c>
    </row>
    <row r="284" ht="24.95" customHeight="1" spans="1:11">
      <c r="A284" s="70"/>
      <c r="B284" s="71"/>
      <c r="C284" s="70"/>
      <c r="D284" s="67" t="s">
        <v>578</v>
      </c>
      <c r="E284" s="67" t="s">
        <v>579</v>
      </c>
      <c r="F284" s="67" t="s">
        <v>580</v>
      </c>
      <c r="G284" s="68" t="s">
        <v>565</v>
      </c>
      <c r="H284" s="67" t="s">
        <v>566</v>
      </c>
      <c r="I284" s="68" t="s">
        <v>567</v>
      </c>
      <c r="J284" s="68" t="s">
        <v>568</v>
      </c>
      <c r="K284" s="67" t="s">
        <v>735</v>
      </c>
    </row>
    <row r="285" ht="24.95" customHeight="1" spans="1:11">
      <c r="A285" s="70"/>
      <c r="B285" s="71"/>
      <c r="C285" s="70"/>
      <c r="D285" s="67" t="s">
        <v>578</v>
      </c>
      <c r="E285" s="67" t="s">
        <v>579</v>
      </c>
      <c r="F285" s="67" t="s">
        <v>580</v>
      </c>
      <c r="G285" s="68" t="s">
        <v>565</v>
      </c>
      <c r="H285" s="67" t="s">
        <v>566</v>
      </c>
      <c r="I285" s="68" t="s">
        <v>567</v>
      </c>
      <c r="J285" s="68" t="s">
        <v>568</v>
      </c>
      <c r="K285" s="67" t="s">
        <v>735</v>
      </c>
    </row>
    <row r="286" ht="24.95" customHeight="1" spans="1:11">
      <c r="A286" s="70"/>
      <c r="B286" s="71"/>
      <c r="C286" s="70"/>
      <c r="D286" s="67" t="s">
        <v>587</v>
      </c>
      <c r="E286" s="67" t="s">
        <v>588</v>
      </c>
      <c r="F286" s="67" t="s">
        <v>607</v>
      </c>
      <c r="G286" s="68" t="s">
        <v>590</v>
      </c>
      <c r="H286" s="67" t="s">
        <v>591</v>
      </c>
      <c r="I286" s="68" t="s">
        <v>567</v>
      </c>
      <c r="J286" s="68" t="s">
        <v>568</v>
      </c>
      <c r="K286" s="67" t="s">
        <v>736</v>
      </c>
    </row>
    <row r="287" ht="24.95" customHeight="1" spans="1:11">
      <c r="A287" s="70"/>
      <c r="B287" s="71"/>
      <c r="C287" s="70"/>
      <c r="D287" s="67" t="s">
        <v>587</v>
      </c>
      <c r="E287" s="67" t="s">
        <v>588</v>
      </c>
      <c r="F287" s="67" t="s">
        <v>607</v>
      </c>
      <c r="G287" s="68" t="s">
        <v>590</v>
      </c>
      <c r="H287" s="67" t="s">
        <v>591</v>
      </c>
      <c r="I287" s="68" t="s">
        <v>567</v>
      </c>
      <c r="J287" s="68" t="s">
        <v>568</v>
      </c>
      <c r="K287" s="67" t="s">
        <v>736</v>
      </c>
    </row>
    <row r="288" ht="24.95" customHeight="1" spans="1:11">
      <c r="A288" s="72"/>
      <c r="B288" s="73"/>
      <c r="C288" s="72"/>
      <c r="D288" s="67" t="s">
        <v>587</v>
      </c>
      <c r="E288" s="67" t="s">
        <v>588</v>
      </c>
      <c r="F288" s="67" t="s">
        <v>607</v>
      </c>
      <c r="G288" s="68" t="s">
        <v>590</v>
      </c>
      <c r="H288" s="67" t="s">
        <v>591</v>
      </c>
      <c r="I288" s="68" t="s">
        <v>567</v>
      </c>
      <c r="J288" s="68" t="s">
        <v>568</v>
      </c>
      <c r="K288" s="67" t="s">
        <v>736</v>
      </c>
    </row>
    <row r="289" ht="24.95" customHeight="1" spans="1:11">
      <c r="A289" s="69" t="s">
        <v>786</v>
      </c>
      <c r="B289" s="69" t="s">
        <v>449</v>
      </c>
      <c r="C289" s="69" t="s">
        <v>787</v>
      </c>
      <c r="D289" s="67" t="s">
        <v>562</v>
      </c>
      <c r="E289" s="67" t="s">
        <v>563</v>
      </c>
      <c r="F289" s="67" t="s">
        <v>788</v>
      </c>
      <c r="G289" s="68" t="s">
        <v>584</v>
      </c>
      <c r="H289" s="67" t="s">
        <v>789</v>
      </c>
      <c r="I289" s="68" t="s">
        <v>612</v>
      </c>
      <c r="J289" s="68" t="s">
        <v>568</v>
      </c>
      <c r="K289" s="67" t="s">
        <v>790</v>
      </c>
    </row>
    <row r="290" ht="24.95" customHeight="1" spans="1:11">
      <c r="A290" s="70"/>
      <c r="B290" s="71"/>
      <c r="C290" s="70"/>
      <c r="D290" s="67" t="s">
        <v>562</v>
      </c>
      <c r="E290" s="67" t="s">
        <v>570</v>
      </c>
      <c r="F290" s="67" t="s">
        <v>791</v>
      </c>
      <c r="G290" s="68" t="s">
        <v>565</v>
      </c>
      <c r="H290" s="67" t="s">
        <v>792</v>
      </c>
      <c r="I290" s="68" t="s">
        <v>101</v>
      </c>
      <c r="J290" s="68" t="s">
        <v>660</v>
      </c>
      <c r="K290" s="67" t="s">
        <v>793</v>
      </c>
    </row>
    <row r="291" ht="24.95" customHeight="1" spans="1:11">
      <c r="A291" s="70"/>
      <c r="B291" s="71"/>
      <c r="C291" s="70"/>
      <c r="D291" s="67" t="s">
        <v>562</v>
      </c>
      <c r="E291" s="67" t="s">
        <v>570</v>
      </c>
      <c r="F291" s="67" t="s">
        <v>794</v>
      </c>
      <c r="G291" s="68" t="s">
        <v>565</v>
      </c>
      <c r="H291" s="67" t="s">
        <v>566</v>
      </c>
      <c r="I291" s="68" t="s">
        <v>567</v>
      </c>
      <c r="J291" s="68" t="s">
        <v>568</v>
      </c>
      <c r="K291" s="67" t="s">
        <v>795</v>
      </c>
    </row>
    <row r="292" ht="24.95" customHeight="1" spans="1:11">
      <c r="A292" s="70"/>
      <c r="B292" s="71"/>
      <c r="C292" s="70"/>
      <c r="D292" s="67" t="s">
        <v>562</v>
      </c>
      <c r="E292" s="67" t="s">
        <v>796</v>
      </c>
      <c r="F292" s="67" t="s">
        <v>797</v>
      </c>
      <c r="G292" s="68" t="s">
        <v>584</v>
      </c>
      <c r="H292" s="67" t="s">
        <v>798</v>
      </c>
      <c r="I292" s="68" t="s">
        <v>573</v>
      </c>
      <c r="J292" s="68" t="s">
        <v>568</v>
      </c>
      <c r="K292" s="67" t="s">
        <v>799</v>
      </c>
    </row>
    <row r="293" ht="49.5" customHeight="1" spans="1:11">
      <c r="A293" s="70"/>
      <c r="B293" s="71"/>
      <c r="C293" s="70"/>
      <c r="D293" s="67" t="s">
        <v>578</v>
      </c>
      <c r="E293" s="67" t="s">
        <v>579</v>
      </c>
      <c r="F293" s="67" t="s">
        <v>800</v>
      </c>
      <c r="G293" s="68" t="s">
        <v>565</v>
      </c>
      <c r="H293" s="67" t="s">
        <v>659</v>
      </c>
      <c r="I293" s="68" t="s">
        <v>101</v>
      </c>
      <c r="J293" s="68" t="s">
        <v>660</v>
      </c>
      <c r="K293" s="67" t="s">
        <v>801</v>
      </c>
    </row>
    <row r="294" ht="24.95" customHeight="1" spans="1:11">
      <c r="A294" s="70"/>
      <c r="B294" s="71"/>
      <c r="C294" s="70"/>
      <c r="D294" s="67" t="s">
        <v>578</v>
      </c>
      <c r="E294" s="67" t="s">
        <v>579</v>
      </c>
      <c r="F294" s="67" t="s">
        <v>802</v>
      </c>
      <c r="G294" s="68" t="s">
        <v>565</v>
      </c>
      <c r="H294" s="67" t="s">
        <v>659</v>
      </c>
      <c r="I294" s="68" t="s">
        <v>101</v>
      </c>
      <c r="J294" s="68" t="s">
        <v>660</v>
      </c>
      <c r="K294" s="67" t="s">
        <v>801</v>
      </c>
    </row>
    <row r="295" ht="24.95" customHeight="1" spans="1:11">
      <c r="A295" s="72"/>
      <c r="B295" s="73"/>
      <c r="C295" s="72"/>
      <c r="D295" s="67" t="s">
        <v>587</v>
      </c>
      <c r="E295" s="67" t="s">
        <v>588</v>
      </c>
      <c r="F295" s="67" t="s">
        <v>803</v>
      </c>
      <c r="G295" s="68" t="s">
        <v>590</v>
      </c>
      <c r="H295" s="67" t="s">
        <v>713</v>
      </c>
      <c r="I295" s="68" t="s">
        <v>567</v>
      </c>
      <c r="J295" s="68" t="s">
        <v>568</v>
      </c>
      <c r="K295" s="67" t="s">
        <v>804</v>
      </c>
    </row>
    <row r="296" ht="24.95" customHeight="1" spans="1:11">
      <c r="A296" s="69" t="s">
        <v>805</v>
      </c>
      <c r="B296" s="69" t="s">
        <v>431</v>
      </c>
      <c r="C296" s="69" t="s">
        <v>806</v>
      </c>
      <c r="D296" s="67" t="s">
        <v>562</v>
      </c>
      <c r="E296" s="67" t="s">
        <v>563</v>
      </c>
      <c r="F296" s="67" t="s">
        <v>807</v>
      </c>
      <c r="G296" s="68" t="s">
        <v>590</v>
      </c>
      <c r="H296" s="67" t="s">
        <v>314</v>
      </c>
      <c r="I296" s="68" t="s">
        <v>672</v>
      </c>
      <c r="J296" s="68" t="s">
        <v>568</v>
      </c>
      <c r="K296" s="67" t="s">
        <v>808</v>
      </c>
    </row>
    <row r="297" ht="24.95" customHeight="1" spans="1:11">
      <c r="A297" s="70"/>
      <c r="B297" s="71"/>
      <c r="C297" s="70"/>
      <c r="D297" s="67" t="s">
        <v>562</v>
      </c>
      <c r="E297" s="67" t="s">
        <v>563</v>
      </c>
      <c r="F297" s="67" t="s">
        <v>809</v>
      </c>
      <c r="G297" s="68" t="s">
        <v>590</v>
      </c>
      <c r="H297" s="67" t="s">
        <v>300</v>
      </c>
      <c r="I297" s="68" t="s">
        <v>672</v>
      </c>
      <c r="J297" s="68" t="s">
        <v>568</v>
      </c>
      <c r="K297" s="67" t="s">
        <v>810</v>
      </c>
    </row>
    <row r="298" ht="24.95" customHeight="1" spans="1:11">
      <c r="A298" s="70"/>
      <c r="B298" s="71"/>
      <c r="C298" s="70"/>
      <c r="D298" s="67" t="s">
        <v>562</v>
      </c>
      <c r="E298" s="67" t="s">
        <v>563</v>
      </c>
      <c r="F298" s="67" t="s">
        <v>811</v>
      </c>
      <c r="G298" s="68" t="s">
        <v>565</v>
      </c>
      <c r="H298" s="67" t="s">
        <v>300</v>
      </c>
      <c r="I298" s="68" t="s">
        <v>672</v>
      </c>
      <c r="J298" s="68" t="s">
        <v>568</v>
      </c>
      <c r="K298" s="67" t="s">
        <v>812</v>
      </c>
    </row>
    <row r="299" ht="24.95" customHeight="1" spans="1:11">
      <c r="A299" s="70"/>
      <c r="B299" s="71"/>
      <c r="C299" s="70"/>
      <c r="D299" s="67" t="s">
        <v>562</v>
      </c>
      <c r="E299" s="67" t="s">
        <v>563</v>
      </c>
      <c r="F299" s="67" t="s">
        <v>813</v>
      </c>
      <c r="G299" s="68" t="s">
        <v>565</v>
      </c>
      <c r="H299" s="67" t="s">
        <v>253</v>
      </c>
      <c r="I299" s="68" t="s">
        <v>814</v>
      </c>
      <c r="J299" s="68" t="s">
        <v>568</v>
      </c>
      <c r="K299" s="67" t="s">
        <v>815</v>
      </c>
    </row>
    <row r="300" ht="24.95" customHeight="1" spans="1:11">
      <c r="A300" s="70"/>
      <c r="B300" s="71"/>
      <c r="C300" s="70"/>
      <c r="D300" s="67" t="s">
        <v>562</v>
      </c>
      <c r="E300" s="67" t="s">
        <v>563</v>
      </c>
      <c r="F300" s="67" t="s">
        <v>816</v>
      </c>
      <c r="G300" s="68" t="s">
        <v>565</v>
      </c>
      <c r="H300" s="67" t="s">
        <v>297</v>
      </c>
      <c r="I300" s="68" t="s">
        <v>672</v>
      </c>
      <c r="J300" s="68" t="s">
        <v>568</v>
      </c>
      <c r="K300" s="67" t="s">
        <v>817</v>
      </c>
    </row>
    <row r="301" ht="48" spans="1:11">
      <c r="A301" s="70"/>
      <c r="B301" s="71"/>
      <c r="C301" s="70"/>
      <c r="D301" s="67" t="s">
        <v>562</v>
      </c>
      <c r="E301" s="67" t="s">
        <v>570</v>
      </c>
      <c r="F301" s="67" t="s">
        <v>818</v>
      </c>
      <c r="G301" s="68" t="s">
        <v>590</v>
      </c>
      <c r="H301" s="67" t="s">
        <v>713</v>
      </c>
      <c r="I301" s="68" t="s">
        <v>567</v>
      </c>
      <c r="J301" s="68" t="s">
        <v>568</v>
      </c>
      <c r="K301" s="67" t="s">
        <v>819</v>
      </c>
    </row>
    <row r="302" ht="24.95" customHeight="1" spans="1:11">
      <c r="A302" s="70"/>
      <c r="B302" s="71"/>
      <c r="C302" s="70"/>
      <c r="D302" s="67" t="s">
        <v>578</v>
      </c>
      <c r="E302" s="67" t="s">
        <v>579</v>
      </c>
      <c r="F302" s="67" t="s">
        <v>820</v>
      </c>
      <c r="G302" s="68" t="s">
        <v>590</v>
      </c>
      <c r="H302" s="67" t="s">
        <v>297</v>
      </c>
      <c r="I302" s="68" t="s">
        <v>694</v>
      </c>
      <c r="J302" s="68" t="s">
        <v>568</v>
      </c>
      <c r="K302" s="67" t="s">
        <v>821</v>
      </c>
    </row>
    <row r="303" ht="24.95" customHeight="1" spans="1:11">
      <c r="A303" s="70"/>
      <c r="B303" s="71"/>
      <c r="C303" s="70"/>
      <c r="D303" s="67" t="s">
        <v>578</v>
      </c>
      <c r="E303" s="67" t="s">
        <v>579</v>
      </c>
      <c r="F303" s="67" t="s">
        <v>822</v>
      </c>
      <c r="G303" s="68" t="s">
        <v>590</v>
      </c>
      <c r="H303" s="67" t="s">
        <v>724</v>
      </c>
      <c r="I303" s="68" t="s">
        <v>612</v>
      </c>
      <c r="J303" s="68" t="s">
        <v>568</v>
      </c>
      <c r="K303" s="67" t="s">
        <v>823</v>
      </c>
    </row>
    <row r="304" ht="24.95" customHeight="1" spans="1:11">
      <c r="A304" s="70"/>
      <c r="B304" s="71"/>
      <c r="C304" s="70"/>
      <c r="D304" s="67" t="s">
        <v>578</v>
      </c>
      <c r="E304" s="67" t="s">
        <v>579</v>
      </c>
      <c r="F304" s="67" t="s">
        <v>824</v>
      </c>
      <c r="G304" s="68" t="s">
        <v>590</v>
      </c>
      <c r="H304" s="67" t="s">
        <v>724</v>
      </c>
      <c r="I304" s="68" t="s">
        <v>612</v>
      </c>
      <c r="J304" s="68" t="s">
        <v>568</v>
      </c>
      <c r="K304" s="67" t="s">
        <v>825</v>
      </c>
    </row>
    <row r="305" ht="24.95" customHeight="1" spans="1:11">
      <c r="A305" s="70"/>
      <c r="B305" s="71"/>
      <c r="C305" s="70"/>
      <c r="D305" s="67" t="s">
        <v>578</v>
      </c>
      <c r="E305" s="67" t="s">
        <v>582</v>
      </c>
      <c r="F305" s="67" t="s">
        <v>826</v>
      </c>
      <c r="G305" s="68" t="s">
        <v>590</v>
      </c>
      <c r="H305" s="67" t="s">
        <v>827</v>
      </c>
      <c r="I305" s="68" t="s">
        <v>567</v>
      </c>
      <c r="J305" s="68" t="s">
        <v>568</v>
      </c>
      <c r="K305" s="67" t="s">
        <v>828</v>
      </c>
    </row>
    <row r="306" ht="24.95" customHeight="1" spans="1:11">
      <c r="A306" s="72"/>
      <c r="B306" s="73"/>
      <c r="C306" s="72"/>
      <c r="D306" s="67" t="s">
        <v>587</v>
      </c>
      <c r="E306" s="67" t="s">
        <v>588</v>
      </c>
      <c r="F306" s="67" t="s">
        <v>640</v>
      </c>
      <c r="G306" s="68" t="s">
        <v>590</v>
      </c>
      <c r="H306" s="67" t="s">
        <v>827</v>
      </c>
      <c r="I306" s="68" t="s">
        <v>567</v>
      </c>
      <c r="J306" s="68" t="s">
        <v>568</v>
      </c>
      <c r="K306" s="67" t="s">
        <v>829</v>
      </c>
    </row>
    <row r="307" ht="30" customHeight="1" spans="1:11">
      <c r="A307" s="69" t="s">
        <v>830</v>
      </c>
      <c r="B307" s="69" t="s">
        <v>458</v>
      </c>
      <c r="C307" s="69" t="s">
        <v>831</v>
      </c>
      <c r="D307" s="67" t="s">
        <v>562</v>
      </c>
      <c r="E307" s="67" t="s">
        <v>563</v>
      </c>
      <c r="F307" s="67" t="s">
        <v>832</v>
      </c>
      <c r="G307" s="68" t="s">
        <v>590</v>
      </c>
      <c r="H307" s="67" t="s">
        <v>253</v>
      </c>
      <c r="I307" s="68" t="s">
        <v>669</v>
      </c>
      <c r="J307" s="68" t="s">
        <v>568</v>
      </c>
      <c r="K307" s="67" t="s">
        <v>833</v>
      </c>
    </row>
    <row r="308" ht="30" customHeight="1" spans="1:11">
      <c r="A308" s="70"/>
      <c r="B308" s="71"/>
      <c r="C308" s="70"/>
      <c r="D308" s="67" t="s">
        <v>562</v>
      </c>
      <c r="E308" s="67" t="s">
        <v>563</v>
      </c>
      <c r="F308" s="67" t="s">
        <v>834</v>
      </c>
      <c r="G308" s="68" t="s">
        <v>590</v>
      </c>
      <c r="H308" s="67" t="s">
        <v>294</v>
      </c>
      <c r="I308" s="68" t="s">
        <v>669</v>
      </c>
      <c r="J308" s="68" t="s">
        <v>568</v>
      </c>
      <c r="K308" s="67" t="s">
        <v>833</v>
      </c>
    </row>
    <row r="309" ht="30" customHeight="1" spans="1:11">
      <c r="A309" s="70"/>
      <c r="B309" s="71"/>
      <c r="C309" s="70"/>
      <c r="D309" s="67" t="s">
        <v>562</v>
      </c>
      <c r="E309" s="67" t="s">
        <v>575</v>
      </c>
      <c r="F309" s="67" t="s">
        <v>835</v>
      </c>
      <c r="G309" s="68" t="s">
        <v>584</v>
      </c>
      <c r="H309" s="67" t="s">
        <v>655</v>
      </c>
      <c r="I309" s="68" t="s">
        <v>656</v>
      </c>
      <c r="J309" s="68" t="s">
        <v>568</v>
      </c>
      <c r="K309" s="67" t="s">
        <v>836</v>
      </c>
    </row>
    <row r="310" ht="30" customHeight="1" spans="1:11">
      <c r="A310" s="70"/>
      <c r="B310" s="71"/>
      <c r="C310" s="70"/>
      <c r="D310" s="67" t="s">
        <v>578</v>
      </c>
      <c r="E310" s="67" t="s">
        <v>579</v>
      </c>
      <c r="F310" s="67" t="s">
        <v>837</v>
      </c>
      <c r="G310" s="68" t="s">
        <v>565</v>
      </c>
      <c r="H310" s="67" t="s">
        <v>659</v>
      </c>
      <c r="I310" s="68" t="s">
        <v>101</v>
      </c>
      <c r="J310" s="68" t="s">
        <v>660</v>
      </c>
      <c r="K310" s="67" t="s">
        <v>838</v>
      </c>
    </row>
    <row r="311" ht="30" customHeight="1" spans="1:11">
      <c r="A311" s="72"/>
      <c r="B311" s="73"/>
      <c r="C311" s="72"/>
      <c r="D311" s="67" t="s">
        <v>587</v>
      </c>
      <c r="E311" s="67" t="s">
        <v>588</v>
      </c>
      <c r="F311" s="67" t="s">
        <v>839</v>
      </c>
      <c r="G311" s="68" t="s">
        <v>590</v>
      </c>
      <c r="H311" s="67" t="s">
        <v>713</v>
      </c>
      <c r="I311" s="68" t="s">
        <v>567</v>
      </c>
      <c r="J311" s="68" t="s">
        <v>568</v>
      </c>
      <c r="K311" s="67" t="s">
        <v>840</v>
      </c>
    </row>
    <row r="312" ht="24.95" customHeight="1" spans="1:11">
      <c r="A312" s="69" t="s">
        <v>841</v>
      </c>
      <c r="B312" s="69" t="s">
        <v>445</v>
      </c>
      <c r="C312" s="69" t="s">
        <v>842</v>
      </c>
      <c r="D312" s="67" t="s">
        <v>562</v>
      </c>
      <c r="E312" s="67" t="s">
        <v>563</v>
      </c>
      <c r="F312" s="67" t="s">
        <v>843</v>
      </c>
      <c r="G312" s="68" t="s">
        <v>565</v>
      </c>
      <c r="H312" s="67" t="s">
        <v>844</v>
      </c>
      <c r="I312" s="68" t="s">
        <v>612</v>
      </c>
      <c r="J312" s="68" t="s">
        <v>568</v>
      </c>
      <c r="K312" s="67" t="s">
        <v>845</v>
      </c>
    </row>
    <row r="313" ht="24.95" customHeight="1" spans="1:11">
      <c r="A313" s="70"/>
      <c r="B313" s="71"/>
      <c r="C313" s="70"/>
      <c r="D313" s="67" t="s">
        <v>562</v>
      </c>
      <c r="E313" s="67" t="s">
        <v>563</v>
      </c>
      <c r="F313" s="67" t="s">
        <v>846</v>
      </c>
      <c r="G313" s="68" t="s">
        <v>565</v>
      </c>
      <c r="H313" s="67" t="s">
        <v>299</v>
      </c>
      <c r="I313" s="68" t="s">
        <v>847</v>
      </c>
      <c r="J313" s="68" t="s">
        <v>568</v>
      </c>
      <c r="K313" s="67" t="s">
        <v>848</v>
      </c>
    </row>
    <row r="314" ht="24.95" customHeight="1" spans="1:11">
      <c r="A314" s="70"/>
      <c r="B314" s="71"/>
      <c r="C314" s="70"/>
      <c r="D314" s="67" t="s">
        <v>562</v>
      </c>
      <c r="E314" s="67" t="s">
        <v>563</v>
      </c>
      <c r="F314" s="67" t="s">
        <v>849</v>
      </c>
      <c r="G314" s="68" t="s">
        <v>565</v>
      </c>
      <c r="H314" s="67" t="s">
        <v>254</v>
      </c>
      <c r="I314" s="68" t="s">
        <v>847</v>
      </c>
      <c r="J314" s="68" t="s">
        <v>568</v>
      </c>
      <c r="K314" s="67" t="s">
        <v>850</v>
      </c>
    </row>
    <row r="315" ht="24.95" customHeight="1" spans="1:11">
      <c r="A315" s="70"/>
      <c r="B315" s="71"/>
      <c r="C315" s="70"/>
      <c r="D315" s="67" t="s">
        <v>562</v>
      </c>
      <c r="E315" s="67" t="s">
        <v>563</v>
      </c>
      <c r="F315" s="67" t="s">
        <v>851</v>
      </c>
      <c r="G315" s="68" t="s">
        <v>565</v>
      </c>
      <c r="H315" s="67" t="s">
        <v>852</v>
      </c>
      <c r="I315" s="68" t="s">
        <v>612</v>
      </c>
      <c r="J315" s="68" t="s">
        <v>568</v>
      </c>
      <c r="K315" s="67" t="s">
        <v>853</v>
      </c>
    </row>
    <row r="316" ht="24.95" customHeight="1" spans="1:11">
      <c r="A316" s="70"/>
      <c r="B316" s="71"/>
      <c r="C316" s="70"/>
      <c r="D316" s="67" t="s">
        <v>562</v>
      </c>
      <c r="E316" s="67" t="s">
        <v>563</v>
      </c>
      <c r="F316" s="67" t="s">
        <v>854</v>
      </c>
      <c r="G316" s="68" t="s">
        <v>565</v>
      </c>
      <c r="H316" s="67" t="s">
        <v>855</v>
      </c>
      <c r="I316" s="68" t="s">
        <v>612</v>
      </c>
      <c r="J316" s="68" t="s">
        <v>568</v>
      </c>
      <c r="K316" s="67" t="s">
        <v>856</v>
      </c>
    </row>
    <row r="317" ht="48" spans="1:11">
      <c r="A317" s="70"/>
      <c r="B317" s="71"/>
      <c r="C317" s="70"/>
      <c r="D317" s="67" t="s">
        <v>578</v>
      </c>
      <c r="E317" s="67" t="s">
        <v>579</v>
      </c>
      <c r="F317" s="67" t="s">
        <v>857</v>
      </c>
      <c r="G317" s="68" t="s">
        <v>565</v>
      </c>
      <c r="H317" s="67" t="s">
        <v>659</v>
      </c>
      <c r="I317" s="68" t="s">
        <v>101</v>
      </c>
      <c r="J317" s="68" t="s">
        <v>660</v>
      </c>
      <c r="K317" s="67" t="s">
        <v>858</v>
      </c>
    </row>
    <row r="318" ht="24.95" customHeight="1" spans="1:11">
      <c r="A318" s="72"/>
      <c r="B318" s="73"/>
      <c r="C318" s="72"/>
      <c r="D318" s="67" t="s">
        <v>587</v>
      </c>
      <c r="E318" s="67" t="s">
        <v>588</v>
      </c>
      <c r="F318" s="67" t="s">
        <v>859</v>
      </c>
      <c r="G318" s="68" t="s">
        <v>590</v>
      </c>
      <c r="H318" s="67" t="s">
        <v>713</v>
      </c>
      <c r="I318" s="68" t="s">
        <v>567</v>
      </c>
      <c r="J318" s="68" t="s">
        <v>568</v>
      </c>
      <c r="K318" s="67" t="s">
        <v>860</v>
      </c>
    </row>
    <row r="319" ht="24.95" customHeight="1" spans="1:11">
      <c r="A319" s="69" t="s">
        <v>861</v>
      </c>
      <c r="B319" s="69" t="s">
        <v>492</v>
      </c>
      <c r="C319" s="69" t="s">
        <v>862</v>
      </c>
      <c r="D319" s="67" t="s">
        <v>562</v>
      </c>
      <c r="E319" s="67" t="s">
        <v>563</v>
      </c>
      <c r="F319" s="67" t="s">
        <v>717</v>
      </c>
      <c r="G319" s="68" t="s">
        <v>565</v>
      </c>
      <c r="H319" s="67" t="s">
        <v>566</v>
      </c>
      <c r="I319" s="68" t="s">
        <v>567</v>
      </c>
      <c r="J319" s="68" t="s">
        <v>568</v>
      </c>
      <c r="K319" s="67" t="s">
        <v>569</v>
      </c>
    </row>
    <row r="320" ht="24.95" customHeight="1" spans="1:11">
      <c r="A320" s="70"/>
      <c r="B320" s="71"/>
      <c r="C320" s="70"/>
      <c r="D320" s="67" t="s">
        <v>562</v>
      </c>
      <c r="E320" s="67" t="s">
        <v>563</v>
      </c>
      <c r="F320" s="67" t="s">
        <v>717</v>
      </c>
      <c r="G320" s="68" t="s">
        <v>565</v>
      </c>
      <c r="H320" s="67" t="s">
        <v>566</v>
      </c>
      <c r="I320" s="68" t="s">
        <v>567</v>
      </c>
      <c r="J320" s="68" t="s">
        <v>568</v>
      </c>
      <c r="K320" s="67" t="s">
        <v>569</v>
      </c>
    </row>
    <row r="321" ht="24.95" customHeight="1" spans="1:11">
      <c r="A321" s="70"/>
      <c r="B321" s="71"/>
      <c r="C321" s="70"/>
      <c r="D321" s="67" t="s">
        <v>562</v>
      </c>
      <c r="E321" s="67" t="s">
        <v>563</v>
      </c>
      <c r="F321" s="67" t="s">
        <v>717</v>
      </c>
      <c r="G321" s="68" t="s">
        <v>565</v>
      </c>
      <c r="H321" s="67" t="s">
        <v>566</v>
      </c>
      <c r="I321" s="68" t="s">
        <v>567</v>
      </c>
      <c r="J321" s="68" t="s">
        <v>568</v>
      </c>
      <c r="K321" s="67" t="s">
        <v>569</v>
      </c>
    </row>
    <row r="322" ht="24.95" customHeight="1" spans="1:11">
      <c r="A322" s="70"/>
      <c r="B322" s="71"/>
      <c r="C322" s="70"/>
      <c r="D322" s="67" t="s">
        <v>562</v>
      </c>
      <c r="E322" s="67" t="s">
        <v>570</v>
      </c>
      <c r="F322" s="67" t="s">
        <v>718</v>
      </c>
      <c r="G322" s="68" t="s">
        <v>565</v>
      </c>
      <c r="H322" s="67" t="s">
        <v>566</v>
      </c>
      <c r="I322" s="68" t="s">
        <v>567</v>
      </c>
      <c r="J322" s="68" t="s">
        <v>568</v>
      </c>
      <c r="K322" s="67" t="s">
        <v>719</v>
      </c>
    </row>
    <row r="323" ht="24.95" customHeight="1" spans="1:11">
      <c r="A323" s="70"/>
      <c r="B323" s="71"/>
      <c r="C323" s="70"/>
      <c r="D323" s="67" t="s">
        <v>562</v>
      </c>
      <c r="E323" s="67" t="s">
        <v>570</v>
      </c>
      <c r="F323" s="67" t="s">
        <v>718</v>
      </c>
      <c r="G323" s="68" t="s">
        <v>565</v>
      </c>
      <c r="H323" s="67" t="s">
        <v>566</v>
      </c>
      <c r="I323" s="68" t="s">
        <v>567</v>
      </c>
      <c r="J323" s="68" t="s">
        <v>568</v>
      </c>
      <c r="K323" s="67" t="s">
        <v>719</v>
      </c>
    </row>
    <row r="324" ht="24.95" customHeight="1" spans="1:11">
      <c r="A324" s="70"/>
      <c r="B324" s="71"/>
      <c r="C324" s="70"/>
      <c r="D324" s="67" t="s">
        <v>562</v>
      </c>
      <c r="E324" s="67" t="s">
        <v>570</v>
      </c>
      <c r="F324" s="67" t="s">
        <v>718</v>
      </c>
      <c r="G324" s="68" t="s">
        <v>565</v>
      </c>
      <c r="H324" s="67" t="s">
        <v>566</v>
      </c>
      <c r="I324" s="68" t="s">
        <v>567</v>
      </c>
      <c r="J324" s="68" t="s">
        <v>568</v>
      </c>
      <c r="K324" s="67" t="s">
        <v>719</v>
      </c>
    </row>
    <row r="325" ht="24.95" customHeight="1" spans="1:11">
      <c r="A325" s="70"/>
      <c r="B325" s="71"/>
      <c r="C325" s="70"/>
      <c r="D325" s="67" t="s">
        <v>562</v>
      </c>
      <c r="E325" s="67" t="s">
        <v>575</v>
      </c>
      <c r="F325" s="67" t="s">
        <v>576</v>
      </c>
      <c r="G325" s="68" t="s">
        <v>565</v>
      </c>
      <c r="H325" s="67" t="s">
        <v>566</v>
      </c>
      <c r="I325" s="68" t="s">
        <v>567</v>
      </c>
      <c r="J325" s="68" t="s">
        <v>568</v>
      </c>
      <c r="K325" s="67" t="s">
        <v>577</v>
      </c>
    </row>
    <row r="326" ht="24.95" customHeight="1" spans="1:11">
      <c r="A326" s="70"/>
      <c r="B326" s="71"/>
      <c r="C326" s="70"/>
      <c r="D326" s="67" t="s">
        <v>562</v>
      </c>
      <c r="E326" s="67" t="s">
        <v>575</v>
      </c>
      <c r="F326" s="67" t="s">
        <v>576</v>
      </c>
      <c r="G326" s="68" t="s">
        <v>565</v>
      </c>
      <c r="H326" s="67" t="s">
        <v>566</v>
      </c>
      <c r="I326" s="68" t="s">
        <v>567</v>
      </c>
      <c r="J326" s="68" t="s">
        <v>568</v>
      </c>
      <c r="K326" s="67" t="s">
        <v>577</v>
      </c>
    </row>
    <row r="327" ht="24.95" customHeight="1" spans="1:11">
      <c r="A327" s="70"/>
      <c r="B327" s="71"/>
      <c r="C327" s="70"/>
      <c r="D327" s="67" t="s">
        <v>562</v>
      </c>
      <c r="E327" s="67" t="s">
        <v>575</v>
      </c>
      <c r="F327" s="67" t="s">
        <v>576</v>
      </c>
      <c r="G327" s="68" t="s">
        <v>565</v>
      </c>
      <c r="H327" s="67" t="s">
        <v>566</v>
      </c>
      <c r="I327" s="68" t="s">
        <v>567</v>
      </c>
      <c r="J327" s="68" t="s">
        <v>568</v>
      </c>
      <c r="K327" s="67" t="s">
        <v>577</v>
      </c>
    </row>
    <row r="328" ht="24.95" customHeight="1" spans="1:11">
      <c r="A328" s="70"/>
      <c r="B328" s="71"/>
      <c r="C328" s="70"/>
      <c r="D328" s="67" t="s">
        <v>562</v>
      </c>
      <c r="E328" s="67" t="s">
        <v>575</v>
      </c>
      <c r="F328" s="67" t="s">
        <v>720</v>
      </c>
      <c r="G328" s="68" t="s">
        <v>565</v>
      </c>
      <c r="H328" s="67" t="s">
        <v>566</v>
      </c>
      <c r="I328" s="68" t="s">
        <v>567</v>
      </c>
      <c r="J328" s="68" t="s">
        <v>568</v>
      </c>
      <c r="K328" s="67" t="s">
        <v>687</v>
      </c>
    </row>
    <row r="329" ht="24.95" customHeight="1" spans="1:11">
      <c r="A329" s="70"/>
      <c r="B329" s="71"/>
      <c r="C329" s="70"/>
      <c r="D329" s="67" t="s">
        <v>562</v>
      </c>
      <c r="E329" s="67" t="s">
        <v>575</v>
      </c>
      <c r="F329" s="67" t="s">
        <v>720</v>
      </c>
      <c r="G329" s="68" t="s">
        <v>565</v>
      </c>
      <c r="H329" s="67" t="s">
        <v>566</v>
      </c>
      <c r="I329" s="68" t="s">
        <v>567</v>
      </c>
      <c r="J329" s="68" t="s">
        <v>568</v>
      </c>
      <c r="K329" s="67" t="s">
        <v>687</v>
      </c>
    </row>
    <row r="330" ht="24.95" customHeight="1" spans="1:11">
      <c r="A330" s="70"/>
      <c r="B330" s="71"/>
      <c r="C330" s="70"/>
      <c r="D330" s="67" t="s">
        <v>562</v>
      </c>
      <c r="E330" s="67" t="s">
        <v>575</v>
      </c>
      <c r="F330" s="67" t="s">
        <v>720</v>
      </c>
      <c r="G330" s="68" t="s">
        <v>565</v>
      </c>
      <c r="H330" s="67" t="s">
        <v>566</v>
      </c>
      <c r="I330" s="68" t="s">
        <v>567</v>
      </c>
      <c r="J330" s="68" t="s">
        <v>568</v>
      </c>
      <c r="K330" s="67" t="s">
        <v>687</v>
      </c>
    </row>
    <row r="331" ht="24.95" customHeight="1" spans="1:11">
      <c r="A331" s="70"/>
      <c r="B331" s="71"/>
      <c r="C331" s="70"/>
      <c r="D331" s="67" t="s">
        <v>578</v>
      </c>
      <c r="E331" s="67" t="s">
        <v>579</v>
      </c>
      <c r="F331" s="67" t="s">
        <v>580</v>
      </c>
      <c r="G331" s="68" t="s">
        <v>565</v>
      </c>
      <c r="H331" s="67" t="s">
        <v>566</v>
      </c>
      <c r="I331" s="68" t="s">
        <v>567</v>
      </c>
      <c r="J331" s="68" t="s">
        <v>568</v>
      </c>
      <c r="K331" s="67" t="s">
        <v>689</v>
      </c>
    </row>
    <row r="332" ht="24.95" customHeight="1" spans="1:11">
      <c r="A332" s="70"/>
      <c r="B332" s="71"/>
      <c r="C332" s="70"/>
      <c r="D332" s="67" t="s">
        <v>578</v>
      </c>
      <c r="E332" s="67" t="s">
        <v>579</v>
      </c>
      <c r="F332" s="67" t="s">
        <v>580</v>
      </c>
      <c r="G332" s="68" t="s">
        <v>565</v>
      </c>
      <c r="H332" s="67" t="s">
        <v>566</v>
      </c>
      <c r="I332" s="68" t="s">
        <v>567</v>
      </c>
      <c r="J332" s="68" t="s">
        <v>568</v>
      </c>
      <c r="K332" s="67" t="s">
        <v>689</v>
      </c>
    </row>
    <row r="333" ht="24.95" customHeight="1" spans="1:11">
      <c r="A333" s="70"/>
      <c r="B333" s="71"/>
      <c r="C333" s="70"/>
      <c r="D333" s="67" t="s">
        <v>578</v>
      </c>
      <c r="E333" s="67" t="s">
        <v>579</v>
      </c>
      <c r="F333" s="67" t="s">
        <v>580</v>
      </c>
      <c r="G333" s="68" t="s">
        <v>565</v>
      </c>
      <c r="H333" s="67" t="s">
        <v>566</v>
      </c>
      <c r="I333" s="68" t="s">
        <v>567</v>
      </c>
      <c r="J333" s="68" t="s">
        <v>568</v>
      </c>
      <c r="K333" s="67" t="s">
        <v>689</v>
      </c>
    </row>
    <row r="334" ht="24.95" customHeight="1" spans="1:11">
      <c r="A334" s="70"/>
      <c r="B334" s="71"/>
      <c r="C334" s="70"/>
      <c r="D334" s="67" t="s">
        <v>578</v>
      </c>
      <c r="E334" s="67" t="s">
        <v>582</v>
      </c>
      <c r="F334" s="67" t="s">
        <v>605</v>
      </c>
      <c r="G334" s="68" t="s">
        <v>584</v>
      </c>
      <c r="H334" s="67" t="s">
        <v>292</v>
      </c>
      <c r="I334" s="68" t="s">
        <v>585</v>
      </c>
      <c r="J334" s="68" t="s">
        <v>568</v>
      </c>
      <c r="K334" s="67" t="s">
        <v>690</v>
      </c>
    </row>
    <row r="335" ht="24.95" customHeight="1" spans="1:11">
      <c r="A335" s="70"/>
      <c r="B335" s="71"/>
      <c r="C335" s="70"/>
      <c r="D335" s="67" t="s">
        <v>578</v>
      </c>
      <c r="E335" s="67" t="s">
        <v>582</v>
      </c>
      <c r="F335" s="67" t="s">
        <v>605</v>
      </c>
      <c r="G335" s="68" t="s">
        <v>584</v>
      </c>
      <c r="H335" s="67" t="s">
        <v>292</v>
      </c>
      <c r="I335" s="68" t="s">
        <v>585</v>
      </c>
      <c r="J335" s="68" t="s">
        <v>568</v>
      </c>
      <c r="K335" s="67" t="s">
        <v>690</v>
      </c>
    </row>
    <row r="336" ht="24.95" customHeight="1" spans="1:11">
      <c r="A336" s="70"/>
      <c r="B336" s="71"/>
      <c r="C336" s="70"/>
      <c r="D336" s="67" t="s">
        <v>578</v>
      </c>
      <c r="E336" s="67" t="s">
        <v>582</v>
      </c>
      <c r="F336" s="67" t="s">
        <v>605</v>
      </c>
      <c r="G336" s="68" t="s">
        <v>584</v>
      </c>
      <c r="H336" s="67" t="s">
        <v>292</v>
      </c>
      <c r="I336" s="68" t="s">
        <v>585</v>
      </c>
      <c r="J336" s="68" t="s">
        <v>568</v>
      </c>
      <c r="K336" s="67" t="s">
        <v>690</v>
      </c>
    </row>
    <row r="337" ht="24.95" customHeight="1" spans="1:11">
      <c r="A337" s="70"/>
      <c r="B337" s="71"/>
      <c r="C337" s="70"/>
      <c r="D337" s="67" t="s">
        <v>587</v>
      </c>
      <c r="E337" s="67" t="s">
        <v>588</v>
      </c>
      <c r="F337" s="67" t="s">
        <v>607</v>
      </c>
      <c r="G337" s="68" t="s">
        <v>590</v>
      </c>
      <c r="H337" s="67" t="s">
        <v>591</v>
      </c>
      <c r="I337" s="68" t="s">
        <v>567</v>
      </c>
      <c r="J337" s="68" t="s">
        <v>568</v>
      </c>
      <c r="K337" s="67" t="s">
        <v>592</v>
      </c>
    </row>
    <row r="338" ht="24.95" customHeight="1" spans="1:11">
      <c r="A338" s="70"/>
      <c r="B338" s="71"/>
      <c r="C338" s="70"/>
      <c r="D338" s="67" t="s">
        <v>587</v>
      </c>
      <c r="E338" s="67" t="s">
        <v>588</v>
      </c>
      <c r="F338" s="67" t="s">
        <v>607</v>
      </c>
      <c r="G338" s="68" t="s">
        <v>590</v>
      </c>
      <c r="H338" s="67" t="s">
        <v>591</v>
      </c>
      <c r="I338" s="68" t="s">
        <v>567</v>
      </c>
      <c r="J338" s="68" t="s">
        <v>568</v>
      </c>
      <c r="K338" s="67" t="s">
        <v>592</v>
      </c>
    </row>
    <row r="339" ht="24.95" customHeight="1" spans="1:11">
      <c r="A339" s="72"/>
      <c r="B339" s="73"/>
      <c r="C339" s="72"/>
      <c r="D339" s="67" t="s">
        <v>587</v>
      </c>
      <c r="E339" s="67" t="s">
        <v>588</v>
      </c>
      <c r="F339" s="67" t="s">
        <v>607</v>
      </c>
      <c r="G339" s="68" t="s">
        <v>590</v>
      </c>
      <c r="H339" s="67" t="s">
        <v>591</v>
      </c>
      <c r="I339" s="68" t="s">
        <v>567</v>
      </c>
      <c r="J339" s="68" t="s">
        <v>568</v>
      </c>
      <c r="K339" s="67" t="s">
        <v>592</v>
      </c>
    </row>
    <row r="340" ht="24.95" customHeight="1" spans="1:11">
      <c r="A340" s="69" t="s">
        <v>863</v>
      </c>
      <c r="B340" s="69" t="s">
        <v>503</v>
      </c>
      <c r="C340" s="69" t="s">
        <v>864</v>
      </c>
      <c r="D340" s="67" t="s">
        <v>562</v>
      </c>
      <c r="E340" s="67" t="s">
        <v>563</v>
      </c>
      <c r="F340" s="67" t="s">
        <v>645</v>
      </c>
      <c r="G340" s="68" t="s">
        <v>590</v>
      </c>
      <c r="H340" s="67" t="s">
        <v>865</v>
      </c>
      <c r="I340" s="68" t="s">
        <v>647</v>
      </c>
      <c r="J340" s="68" t="s">
        <v>568</v>
      </c>
      <c r="K340" s="67" t="s">
        <v>648</v>
      </c>
    </row>
    <row r="341" ht="24.95" customHeight="1" spans="1:11">
      <c r="A341" s="70"/>
      <c r="B341" s="71"/>
      <c r="C341" s="70"/>
      <c r="D341" s="67" t="s">
        <v>562</v>
      </c>
      <c r="E341" s="67" t="s">
        <v>563</v>
      </c>
      <c r="F341" s="67" t="s">
        <v>645</v>
      </c>
      <c r="G341" s="68" t="s">
        <v>590</v>
      </c>
      <c r="H341" s="67" t="s">
        <v>865</v>
      </c>
      <c r="I341" s="68" t="s">
        <v>647</v>
      </c>
      <c r="J341" s="68" t="s">
        <v>568</v>
      </c>
      <c r="K341" s="67" t="s">
        <v>648</v>
      </c>
    </row>
    <row r="342" ht="24.95" customHeight="1" spans="1:11">
      <c r="A342" s="70"/>
      <c r="B342" s="71"/>
      <c r="C342" s="70"/>
      <c r="D342" s="67" t="s">
        <v>562</v>
      </c>
      <c r="E342" s="67" t="s">
        <v>563</v>
      </c>
      <c r="F342" s="67" t="s">
        <v>649</v>
      </c>
      <c r="G342" s="68" t="s">
        <v>590</v>
      </c>
      <c r="H342" s="67" t="s">
        <v>254</v>
      </c>
      <c r="I342" s="68" t="s">
        <v>650</v>
      </c>
      <c r="J342" s="68" t="s">
        <v>568</v>
      </c>
      <c r="K342" s="67" t="s">
        <v>651</v>
      </c>
    </row>
    <row r="343" ht="24.95" customHeight="1" spans="1:11">
      <c r="A343" s="70"/>
      <c r="B343" s="71"/>
      <c r="C343" s="70"/>
      <c r="D343" s="67" t="s">
        <v>562</v>
      </c>
      <c r="E343" s="67" t="s">
        <v>563</v>
      </c>
      <c r="F343" s="67" t="s">
        <v>649</v>
      </c>
      <c r="G343" s="68" t="s">
        <v>590</v>
      </c>
      <c r="H343" s="67" t="s">
        <v>254</v>
      </c>
      <c r="I343" s="68" t="s">
        <v>650</v>
      </c>
      <c r="J343" s="68" t="s">
        <v>568</v>
      </c>
      <c r="K343" s="67" t="s">
        <v>651</v>
      </c>
    </row>
    <row r="344" ht="24.95" customHeight="1" spans="1:11">
      <c r="A344" s="70"/>
      <c r="B344" s="71"/>
      <c r="C344" s="70"/>
      <c r="D344" s="67" t="s">
        <v>562</v>
      </c>
      <c r="E344" s="67" t="s">
        <v>563</v>
      </c>
      <c r="F344" s="67" t="s">
        <v>652</v>
      </c>
      <c r="G344" s="68" t="s">
        <v>590</v>
      </c>
      <c r="H344" s="67" t="s">
        <v>297</v>
      </c>
      <c r="I344" s="68" t="s">
        <v>650</v>
      </c>
      <c r="J344" s="68" t="s">
        <v>568</v>
      </c>
      <c r="K344" s="67" t="s">
        <v>653</v>
      </c>
    </row>
    <row r="345" ht="24.95" customHeight="1" spans="1:11">
      <c r="A345" s="70"/>
      <c r="B345" s="71"/>
      <c r="C345" s="70"/>
      <c r="D345" s="67" t="s">
        <v>562</v>
      </c>
      <c r="E345" s="67" t="s">
        <v>563</v>
      </c>
      <c r="F345" s="67" t="s">
        <v>652</v>
      </c>
      <c r="G345" s="68" t="s">
        <v>590</v>
      </c>
      <c r="H345" s="67" t="s">
        <v>297</v>
      </c>
      <c r="I345" s="68" t="s">
        <v>650</v>
      </c>
      <c r="J345" s="68" t="s">
        <v>568</v>
      </c>
      <c r="K345" s="67" t="s">
        <v>653</v>
      </c>
    </row>
    <row r="346" ht="24.95" customHeight="1" spans="1:11">
      <c r="A346" s="70"/>
      <c r="B346" s="71"/>
      <c r="C346" s="70"/>
      <c r="D346" s="67" t="s">
        <v>562</v>
      </c>
      <c r="E346" s="67" t="s">
        <v>575</v>
      </c>
      <c r="F346" s="67" t="s">
        <v>654</v>
      </c>
      <c r="G346" s="68" t="s">
        <v>584</v>
      </c>
      <c r="H346" s="67" t="s">
        <v>655</v>
      </c>
      <c r="I346" s="68" t="s">
        <v>656</v>
      </c>
      <c r="J346" s="68" t="s">
        <v>568</v>
      </c>
      <c r="K346" s="67" t="s">
        <v>866</v>
      </c>
    </row>
    <row r="347" ht="24.95" customHeight="1" spans="1:11">
      <c r="A347" s="70"/>
      <c r="B347" s="71"/>
      <c r="C347" s="70"/>
      <c r="D347" s="67" t="s">
        <v>562</v>
      </c>
      <c r="E347" s="67" t="s">
        <v>575</v>
      </c>
      <c r="F347" s="67" t="s">
        <v>654</v>
      </c>
      <c r="G347" s="68" t="s">
        <v>584</v>
      </c>
      <c r="H347" s="67" t="s">
        <v>655</v>
      </c>
      <c r="I347" s="68" t="s">
        <v>656</v>
      </c>
      <c r="J347" s="68" t="s">
        <v>568</v>
      </c>
      <c r="K347" s="67" t="s">
        <v>866</v>
      </c>
    </row>
    <row r="348" ht="24.95" customHeight="1" spans="1:11">
      <c r="A348" s="70"/>
      <c r="B348" s="71"/>
      <c r="C348" s="70"/>
      <c r="D348" s="67" t="s">
        <v>578</v>
      </c>
      <c r="E348" s="67" t="s">
        <v>579</v>
      </c>
      <c r="F348" s="67" t="s">
        <v>867</v>
      </c>
      <c r="G348" s="68" t="s">
        <v>565</v>
      </c>
      <c r="H348" s="67" t="s">
        <v>659</v>
      </c>
      <c r="I348" s="68" t="s">
        <v>101</v>
      </c>
      <c r="J348" s="68" t="s">
        <v>660</v>
      </c>
      <c r="K348" s="67" t="s">
        <v>868</v>
      </c>
    </row>
    <row r="349" ht="24.95" customHeight="1" spans="1:11">
      <c r="A349" s="70"/>
      <c r="B349" s="71"/>
      <c r="C349" s="70"/>
      <c r="D349" s="67" t="s">
        <v>578</v>
      </c>
      <c r="E349" s="67" t="s">
        <v>579</v>
      </c>
      <c r="F349" s="67" t="s">
        <v>867</v>
      </c>
      <c r="G349" s="68" t="s">
        <v>565</v>
      </c>
      <c r="H349" s="67" t="s">
        <v>659</v>
      </c>
      <c r="I349" s="68" t="s">
        <v>101</v>
      </c>
      <c r="J349" s="68" t="s">
        <v>660</v>
      </c>
      <c r="K349" s="67" t="s">
        <v>868</v>
      </c>
    </row>
    <row r="350" ht="24.95" customHeight="1" spans="1:11">
      <c r="A350" s="70"/>
      <c r="B350" s="71"/>
      <c r="C350" s="70"/>
      <c r="D350" s="67" t="s">
        <v>578</v>
      </c>
      <c r="E350" s="67" t="s">
        <v>582</v>
      </c>
      <c r="F350" s="67" t="s">
        <v>869</v>
      </c>
      <c r="G350" s="68" t="s">
        <v>565</v>
      </c>
      <c r="H350" s="67" t="s">
        <v>659</v>
      </c>
      <c r="I350" s="68" t="s">
        <v>101</v>
      </c>
      <c r="J350" s="68" t="s">
        <v>660</v>
      </c>
      <c r="K350" s="67" t="s">
        <v>870</v>
      </c>
    </row>
    <row r="351" ht="24.95" customHeight="1" spans="1:11">
      <c r="A351" s="70"/>
      <c r="B351" s="71"/>
      <c r="C351" s="70"/>
      <c r="D351" s="67" t="s">
        <v>578</v>
      </c>
      <c r="E351" s="67" t="s">
        <v>582</v>
      </c>
      <c r="F351" s="67" t="s">
        <v>869</v>
      </c>
      <c r="G351" s="68" t="s">
        <v>565</v>
      </c>
      <c r="H351" s="67" t="s">
        <v>659</v>
      </c>
      <c r="I351" s="68" t="s">
        <v>101</v>
      </c>
      <c r="J351" s="68" t="s">
        <v>660</v>
      </c>
      <c r="K351" s="67" t="s">
        <v>870</v>
      </c>
    </row>
    <row r="352" ht="24.95" customHeight="1" spans="1:11">
      <c r="A352" s="70"/>
      <c r="B352" s="71"/>
      <c r="C352" s="70"/>
      <c r="D352" s="67" t="s">
        <v>587</v>
      </c>
      <c r="E352" s="67" t="s">
        <v>588</v>
      </c>
      <c r="F352" s="67" t="s">
        <v>871</v>
      </c>
      <c r="G352" s="68" t="s">
        <v>590</v>
      </c>
      <c r="H352" s="67" t="s">
        <v>591</v>
      </c>
      <c r="I352" s="68" t="s">
        <v>567</v>
      </c>
      <c r="J352" s="68" t="s">
        <v>568</v>
      </c>
      <c r="K352" s="67" t="s">
        <v>665</v>
      </c>
    </row>
    <row r="353" ht="24.95" customHeight="1" spans="1:11">
      <c r="A353" s="72"/>
      <c r="B353" s="73"/>
      <c r="C353" s="72"/>
      <c r="D353" s="67" t="s">
        <v>587</v>
      </c>
      <c r="E353" s="67" t="s">
        <v>588</v>
      </c>
      <c r="F353" s="67" t="s">
        <v>871</v>
      </c>
      <c r="G353" s="68" t="s">
        <v>590</v>
      </c>
      <c r="H353" s="67" t="s">
        <v>591</v>
      </c>
      <c r="I353" s="68" t="s">
        <v>567</v>
      </c>
      <c r="J353" s="68" t="s">
        <v>568</v>
      </c>
      <c r="K353" s="67" t="s">
        <v>665</v>
      </c>
    </row>
    <row r="354" ht="24.95" customHeight="1" spans="1:11">
      <c r="A354" s="69" t="s">
        <v>872</v>
      </c>
      <c r="B354" s="69" t="s">
        <v>427</v>
      </c>
      <c r="C354" s="69" t="s">
        <v>873</v>
      </c>
      <c r="D354" s="67" t="s">
        <v>562</v>
      </c>
      <c r="E354" s="67" t="s">
        <v>563</v>
      </c>
      <c r="F354" s="67" t="s">
        <v>874</v>
      </c>
      <c r="G354" s="68" t="s">
        <v>590</v>
      </c>
      <c r="H354" s="67" t="s">
        <v>875</v>
      </c>
      <c r="I354" s="68" t="s">
        <v>612</v>
      </c>
      <c r="J354" s="68" t="s">
        <v>568</v>
      </c>
      <c r="K354" s="67" t="s">
        <v>876</v>
      </c>
    </row>
    <row r="355" ht="24.95" customHeight="1" spans="1:11">
      <c r="A355" s="70"/>
      <c r="B355" s="71"/>
      <c r="C355" s="70"/>
      <c r="D355" s="67" t="s">
        <v>562</v>
      </c>
      <c r="E355" s="67" t="s">
        <v>563</v>
      </c>
      <c r="F355" s="67" t="s">
        <v>874</v>
      </c>
      <c r="G355" s="68" t="s">
        <v>590</v>
      </c>
      <c r="H355" s="67" t="s">
        <v>875</v>
      </c>
      <c r="I355" s="68" t="s">
        <v>612</v>
      </c>
      <c r="J355" s="68" t="s">
        <v>568</v>
      </c>
      <c r="K355" s="67" t="s">
        <v>876</v>
      </c>
    </row>
    <row r="356" ht="24.95" customHeight="1" spans="1:11">
      <c r="A356" s="70"/>
      <c r="B356" s="71"/>
      <c r="C356" s="70"/>
      <c r="D356" s="67" t="s">
        <v>562</v>
      </c>
      <c r="E356" s="67" t="s">
        <v>563</v>
      </c>
      <c r="F356" s="67" t="s">
        <v>874</v>
      </c>
      <c r="G356" s="68" t="s">
        <v>590</v>
      </c>
      <c r="H356" s="67" t="s">
        <v>875</v>
      </c>
      <c r="I356" s="68" t="s">
        <v>612</v>
      </c>
      <c r="J356" s="68" t="s">
        <v>568</v>
      </c>
      <c r="K356" s="67" t="s">
        <v>876</v>
      </c>
    </row>
    <row r="357" ht="24.95" customHeight="1" spans="1:11">
      <c r="A357" s="70"/>
      <c r="B357" s="71"/>
      <c r="C357" s="70"/>
      <c r="D357" s="67" t="s">
        <v>562</v>
      </c>
      <c r="E357" s="67" t="s">
        <v>570</v>
      </c>
      <c r="F357" s="67" t="s">
        <v>877</v>
      </c>
      <c r="G357" s="68" t="s">
        <v>565</v>
      </c>
      <c r="H357" s="67" t="s">
        <v>566</v>
      </c>
      <c r="I357" s="68" t="s">
        <v>567</v>
      </c>
      <c r="J357" s="68" t="s">
        <v>568</v>
      </c>
      <c r="K357" s="67" t="s">
        <v>878</v>
      </c>
    </row>
    <row r="358" ht="24.95" customHeight="1" spans="1:11">
      <c r="A358" s="70"/>
      <c r="B358" s="71"/>
      <c r="C358" s="70"/>
      <c r="D358" s="67" t="s">
        <v>562</v>
      </c>
      <c r="E358" s="67" t="s">
        <v>570</v>
      </c>
      <c r="F358" s="67" t="s">
        <v>877</v>
      </c>
      <c r="G358" s="68" t="s">
        <v>565</v>
      </c>
      <c r="H358" s="67" t="s">
        <v>566</v>
      </c>
      <c r="I358" s="68" t="s">
        <v>567</v>
      </c>
      <c r="J358" s="68" t="s">
        <v>568</v>
      </c>
      <c r="K358" s="67" t="s">
        <v>878</v>
      </c>
    </row>
    <row r="359" ht="24.95" customHeight="1" spans="1:11">
      <c r="A359" s="70"/>
      <c r="B359" s="71"/>
      <c r="C359" s="70"/>
      <c r="D359" s="67" t="s">
        <v>562</v>
      </c>
      <c r="E359" s="67" t="s">
        <v>570</v>
      </c>
      <c r="F359" s="67" t="s">
        <v>877</v>
      </c>
      <c r="G359" s="68" t="s">
        <v>565</v>
      </c>
      <c r="H359" s="67" t="s">
        <v>566</v>
      </c>
      <c r="I359" s="68" t="s">
        <v>567</v>
      </c>
      <c r="J359" s="68" t="s">
        <v>568</v>
      </c>
      <c r="K359" s="67" t="s">
        <v>878</v>
      </c>
    </row>
    <row r="360" ht="24.95" customHeight="1" spans="1:11">
      <c r="A360" s="70"/>
      <c r="B360" s="71"/>
      <c r="C360" s="70"/>
      <c r="D360" s="67" t="s">
        <v>562</v>
      </c>
      <c r="E360" s="67" t="s">
        <v>570</v>
      </c>
      <c r="F360" s="67" t="s">
        <v>879</v>
      </c>
      <c r="G360" s="68" t="s">
        <v>565</v>
      </c>
      <c r="H360" s="67" t="s">
        <v>880</v>
      </c>
      <c r="I360" s="68" t="s">
        <v>101</v>
      </c>
      <c r="J360" s="68" t="s">
        <v>660</v>
      </c>
      <c r="K360" s="67" t="s">
        <v>881</v>
      </c>
    </row>
    <row r="361" ht="24.95" customHeight="1" spans="1:11">
      <c r="A361" s="70"/>
      <c r="B361" s="71"/>
      <c r="C361" s="70"/>
      <c r="D361" s="67" t="s">
        <v>562</v>
      </c>
      <c r="E361" s="67" t="s">
        <v>570</v>
      </c>
      <c r="F361" s="67" t="s">
        <v>879</v>
      </c>
      <c r="G361" s="68" t="s">
        <v>565</v>
      </c>
      <c r="H361" s="67" t="s">
        <v>880</v>
      </c>
      <c r="I361" s="68" t="s">
        <v>101</v>
      </c>
      <c r="J361" s="68" t="s">
        <v>660</v>
      </c>
      <c r="K361" s="67" t="s">
        <v>881</v>
      </c>
    </row>
    <row r="362" ht="24.95" customHeight="1" spans="1:11">
      <c r="A362" s="70"/>
      <c r="B362" s="71"/>
      <c r="C362" s="70"/>
      <c r="D362" s="67" t="s">
        <v>562</v>
      </c>
      <c r="E362" s="67" t="s">
        <v>570</v>
      </c>
      <c r="F362" s="67" t="s">
        <v>879</v>
      </c>
      <c r="G362" s="68" t="s">
        <v>565</v>
      </c>
      <c r="H362" s="67" t="s">
        <v>880</v>
      </c>
      <c r="I362" s="68" t="s">
        <v>101</v>
      </c>
      <c r="J362" s="68" t="s">
        <v>660</v>
      </c>
      <c r="K362" s="67" t="s">
        <v>881</v>
      </c>
    </row>
    <row r="363" ht="24.95" customHeight="1" spans="1:11">
      <c r="A363" s="70"/>
      <c r="B363" s="71"/>
      <c r="C363" s="70"/>
      <c r="D363" s="67" t="s">
        <v>562</v>
      </c>
      <c r="E363" s="67" t="s">
        <v>570</v>
      </c>
      <c r="F363" s="67" t="s">
        <v>882</v>
      </c>
      <c r="G363" s="68" t="s">
        <v>565</v>
      </c>
      <c r="H363" s="67" t="s">
        <v>724</v>
      </c>
      <c r="I363" s="68" t="s">
        <v>573</v>
      </c>
      <c r="J363" s="68" t="s">
        <v>568</v>
      </c>
      <c r="K363" s="67" t="s">
        <v>883</v>
      </c>
    </row>
    <row r="364" ht="24.95" customHeight="1" spans="1:11">
      <c r="A364" s="70"/>
      <c r="B364" s="71"/>
      <c r="C364" s="70"/>
      <c r="D364" s="67" t="s">
        <v>562</v>
      </c>
      <c r="E364" s="67" t="s">
        <v>570</v>
      </c>
      <c r="F364" s="67" t="s">
        <v>882</v>
      </c>
      <c r="G364" s="68" t="s">
        <v>565</v>
      </c>
      <c r="H364" s="67" t="s">
        <v>724</v>
      </c>
      <c r="I364" s="68" t="s">
        <v>573</v>
      </c>
      <c r="J364" s="68" t="s">
        <v>568</v>
      </c>
      <c r="K364" s="67" t="s">
        <v>883</v>
      </c>
    </row>
    <row r="365" ht="24.95" customHeight="1" spans="1:11">
      <c r="A365" s="70"/>
      <c r="B365" s="71"/>
      <c r="C365" s="70"/>
      <c r="D365" s="67" t="s">
        <v>562</v>
      </c>
      <c r="E365" s="67" t="s">
        <v>570</v>
      </c>
      <c r="F365" s="67" t="s">
        <v>882</v>
      </c>
      <c r="G365" s="68" t="s">
        <v>565</v>
      </c>
      <c r="H365" s="67" t="s">
        <v>724</v>
      </c>
      <c r="I365" s="68" t="s">
        <v>573</v>
      </c>
      <c r="J365" s="68" t="s">
        <v>568</v>
      </c>
      <c r="K365" s="67" t="s">
        <v>883</v>
      </c>
    </row>
    <row r="366" ht="24.95" customHeight="1" spans="1:11">
      <c r="A366" s="70"/>
      <c r="B366" s="71"/>
      <c r="C366" s="70"/>
      <c r="D366" s="67" t="s">
        <v>562</v>
      </c>
      <c r="E366" s="67" t="s">
        <v>575</v>
      </c>
      <c r="F366" s="67" t="s">
        <v>576</v>
      </c>
      <c r="G366" s="68" t="s">
        <v>565</v>
      </c>
      <c r="H366" s="67" t="s">
        <v>566</v>
      </c>
      <c r="I366" s="68" t="s">
        <v>567</v>
      </c>
      <c r="J366" s="68" t="s">
        <v>568</v>
      </c>
      <c r="K366" s="67" t="s">
        <v>884</v>
      </c>
    </row>
    <row r="367" ht="24.95" customHeight="1" spans="1:11">
      <c r="A367" s="70"/>
      <c r="B367" s="71"/>
      <c r="C367" s="70"/>
      <c r="D367" s="67" t="s">
        <v>562</v>
      </c>
      <c r="E367" s="67" t="s">
        <v>575</v>
      </c>
      <c r="F367" s="67" t="s">
        <v>576</v>
      </c>
      <c r="G367" s="68" t="s">
        <v>565</v>
      </c>
      <c r="H367" s="67" t="s">
        <v>566</v>
      </c>
      <c r="I367" s="68" t="s">
        <v>567</v>
      </c>
      <c r="J367" s="68" t="s">
        <v>568</v>
      </c>
      <c r="K367" s="67" t="s">
        <v>884</v>
      </c>
    </row>
    <row r="368" ht="24.95" customHeight="1" spans="1:11">
      <c r="A368" s="70"/>
      <c r="B368" s="71"/>
      <c r="C368" s="70"/>
      <c r="D368" s="67" t="s">
        <v>562</v>
      </c>
      <c r="E368" s="67" t="s">
        <v>575</v>
      </c>
      <c r="F368" s="67" t="s">
        <v>576</v>
      </c>
      <c r="G368" s="68" t="s">
        <v>565</v>
      </c>
      <c r="H368" s="67" t="s">
        <v>566</v>
      </c>
      <c r="I368" s="68" t="s">
        <v>567</v>
      </c>
      <c r="J368" s="68" t="s">
        <v>568</v>
      </c>
      <c r="K368" s="67" t="s">
        <v>884</v>
      </c>
    </row>
    <row r="369" ht="24.95" customHeight="1" spans="1:11">
      <c r="A369" s="70"/>
      <c r="B369" s="71"/>
      <c r="C369" s="70"/>
      <c r="D369" s="67" t="s">
        <v>578</v>
      </c>
      <c r="E369" s="67" t="s">
        <v>579</v>
      </c>
      <c r="F369" s="67" t="s">
        <v>636</v>
      </c>
      <c r="G369" s="68" t="s">
        <v>590</v>
      </c>
      <c r="H369" s="67" t="s">
        <v>637</v>
      </c>
      <c r="I369" s="68" t="s">
        <v>567</v>
      </c>
      <c r="J369" s="68" t="s">
        <v>568</v>
      </c>
      <c r="K369" s="67" t="s">
        <v>885</v>
      </c>
    </row>
    <row r="370" ht="24.95" customHeight="1" spans="1:11">
      <c r="A370" s="70"/>
      <c r="B370" s="71"/>
      <c r="C370" s="70"/>
      <c r="D370" s="67" t="s">
        <v>578</v>
      </c>
      <c r="E370" s="67" t="s">
        <v>579</v>
      </c>
      <c r="F370" s="67" t="s">
        <v>636</v>
      </c>
      <c r="G370" s="68" t="s">
        <v>590</v>
      </c>
      <c r="H370" s="67" t="s">
        <v>637</v>
      </c>
      <c r="I370" s="68" t="s">
        <v>567</v>
      </c>
      <c r="J370" s="68" t="s">
        <v>568</v>
      </c>
      <c r="K370" s="67" t="s">
        <v>885</v>
      </c>
    </row>
    <row r="371" ht="24.95" customHeight="1" spans="1:11">
      <c r="A371" s="70"/>
      <c r="B371" s="71"/>
      <c r="C371" s="70"/>
      <c r="D371" s="67" t="s">
        <v>578</v>
      </c>
      <c r="E371" s="67" t="s">
        <v>579</v>
      </c>
      <c r="F371" s="67" t="s">
        <v>636</v>
      </c>
      <c r="G371" s="68" t="s">
        <v>590</v>
      </c>
      <c r="H371" s="67" t="s">
        <v>637</v>
      </c>
      <c r="I371" s="68" t="s">
        <v>567</v>
      </c>
      <c r="J371" s="68" t="s">
        <v>568</v>
      </c>
      <c r="K371" s="67" t="s">
        <v>885</v>
      </c>
    </row>
    <row r="372" ht="24.95" customHeight="1" spans="1:11">
      <c r="A372" s="70"/>
      <c r="B372" s="71"/>
      <c r="C372" s="70"/>
      <c r="D372" s="67" t="s">
        <v>578</v>
      </c>
      <c r="E372" s="67" t="s">
        <v>579</v>
      </c>
      <c r="F372" s="67" t="s">
        <v>886</v>
      </c>
      <c r="G372" s="68" t="s">
        <v>565</v>
      </c>
      <c r="H372" s="67" t="s">
        <v>566</v>
      </c>
      <c r="I372" s="68" t="s">
        <v>567</v>
      </c>
      <c r="J372" s="68" t="s">
        <v>568</v>
      </c>
      <c r="K372" s="67" t="s">
        <v>887</v>
      </c>
    </row>
    <row r="373" ht="24.95" customHeight="1" spans="1:11">
      <c r="A373" s="70"/>
      <c r="B373" s="71"/>
      <c r="C373" s="70"/>
      <c r="D373" s="67" t="s">
        <v>578</v>
      </c>
      <c r="E373" s="67" t="s">
        <v>579</v>
      </c>
      <c r="F373" s="67" t="s">
        <v>886</v>
      </c>
      <c r="G373" s="68" t="s">
        <v>565</v>
      </c>
      <c r="H373" s="67" t="s">
        <v>566</v>
      </c>
      <c r="I373" s="68" t="s">
        <v>567</v>
      </c>
      <c r="J373" s="68" t="s">
        <v>568</v>
      </c>
      <c r="K373" s="67" t="s">
        <v>887</v>
      </c>
    </row>
    <row r="374" ht="24.95" customHeight="1" spans="1:11">
      <c r="A374" s="70"/>
      <c r="B374" s="71"/>
      <c r="C374" s="70"/>
      <c r="D374" s="67" t="s">
        <v>578</v>
      </c>
      <c r="E374" s="67" t="s">
        <v>579</v>
      </c>
      <c r="F374" s="67" t="s">
        <v>886</v>
      </c>
      <c r="G374" s="68" t="s">
        <v>565</v>
      </c>
      <c r="H374" s="67" t="s">
        <v>566</v>
      </c>
      <c r="I374" s="68" t="s">
        <v>567</v>
      </c>
      <c r="J374" s="68" t="s">
        <v>568</v>
      </c>
      <c r="K374" s="67" t="s">
        <v>887</v>
      </c>
    </row>
    <row r="375" ht="24.95" customHeight="1" spans="1:11">
      <c r="A375" s="70"/>
      <c r="B375" s="71"/>
      <c r="C375" s="70"/>
      <c r="D375" s="67" t="s">
        <v>587</v>
      </c>
      <c r="E375" s="67" t="s">
        <v>588</v>
      </c>
      <c r="F375" s="67" t="s">
        <v>640</v>
      </c>
      <c r="G375" s="68" t="s">
        <v>590</v>
      </c>
      <c r="H375" s="67" t="s">
        <v>641</v>
      </c>
      <c r="I375" s="68" t="s">
        <v>567</v>
      </c>
      <c r="J375" s="68" t="s">
        <v>568</v>
      </c>
      <c r="K375" s="67" t="s">
        <v>642</v>
      </c>
    </row>
    <row r="376" ht="24.95" customHeight="1" spans="1:11">
      <c r="A376" s="70"/>
      <c r="B376" s="71"/>
      <c r="C376" s="70"/>
      <c r="D376" s="67" t="s">
        <v>587</v>
      </c>
      <c r="E376" s="67" t="s">
        <v>588</v>
      </c>
      <c r="F376" s="67" t="s">
        <v>640</v>
      </c>
      <c r="G376" s="68" t="s">
        <v>590</v>
      </c>
      <c r="H376" s="67" t="s">
        <v>641</v>
      </c>
      <c r="I376" s="68" t="s">
        <v>567</v>
      </c>
      <c r="J376" s="68" t="s">
        <v>568</v>
      </c>
      <c r="K376" s="67" t="s">
        <v>642</v>
      </c>
    </row>
    <row r="377" ht="24.95" customHeight="1" spans="1:11">
      <c r="A377" s="72"/>
      <c r="B377" s="73"/>
      <c r="C377" s="72"/>
      <c r="D377" s="67" t="s">
        <v>587</v>
      </c>
      <c r="E377" s="67" t="s">
        <v>588</v>
      </c>
      <c r="F377" s="67" t="s">
        <v>640</v>
      </c>
      <c r="G377" s="68" t="s">
        <v>590</v>
      </c>
      <c r="H377" s="67" t="s">
        <v>641</v>
      </c>
      <c r="I377" s="68" t="s">
        <v>567</v>
      </c>
      <c r="J377" s="68" t="s">
        <v>568</v>
      </c>
      <c r="K377" s="67" t="s">
        <v>642</v>
      </c>
    </row>
    <row r="378" ht="24.95" customHeight="1" spans="1:11">
      <c r="A378" s="69" t="s">
        <v>888</v>
      </c>
      <c r="B378" s="69" t="s">
        <v>500</v>
      </c>
      <c r="C378" s="69" t="s">
        <v>889</v>
      </c>
      <c r="D378" s="67" t="s">
        <v>562</v>
      </c>
      <c r="E378" s="67" t="s">
        <v>563</v>
      </c>
      <c r="F378" s="67" t="s">
        <v>645</v>
      </c>
      <c r="G378" s="68" t="s">
        <v>590</v>
      </c>
      <c r="H378" s="67" t="s">
        <v>890</v>
      </c>
      <c r="I378" s="68" t="s">
        <v>647</v>
      </c>
      <c r="J378" s="68" t="s">
        <v>568</v>
      </c>
      <c r="K378" s="67" t="s">
        <v>648</v>
      </c>
    </row>
    <row r="379" ht="24.95" customHeight="1" spans="1:11">
      <c r="A379" s="70"/>
      <c r="B379" s="71"/>
      <c r="C379" s="70"/>
      <c r="D379" s="67" t="s">
        <v>562</v>
      </c>
      <c r="E379" s="67" t="s">
        <v>563</v>
      </c>
      <c r="F379" s="67" t="s">
        <v>645</v>
      </c>
      <c r="G379" s="68" t="s">
        <v>590</v>
      </c>
      <c r="H379" s="67" t="s">
        <v>890</v>
      </c>
      <c r="I379" s="68" t="s">
        <v>647</v>
      </c>
      <c r="J379" s="68" t="s">
        <v>568</v>
      </c>
      <c r="K379" s="67" t="s">
        <v>648</v>
      </c>
    </row>
    <row r="380" ht="24.95" customHeight="1" spans="1:11">
      <c r="A380" s="70"/>
      <c r="B380" s="71"/>
      <c r="C380" s="70"/>
      <c r="D380" s="67" t="s">
        <v>562</v>
      </c>
      <c r="E380" s="67" t="s">
        <v>563</v>
      </c>
      <c r="F380" s="67" t="s">
        <v>649</v>
      </c>
      <c r="G380" s="68" t="s">
        <v>590</v>
      </c>
      <c r="H380" s="67" t="s">
        <v>301</v>
      </c>
      <c r="I380" s="68" t="s">
        <v>672</v>
      </c>
      <c r="J380" s="68" t="s">
        <v>568</v>
      </c>
      <c r="K380" s="67" t="s">
        <v>651</v>
      </c>
    </row>
    <row r="381" ht="24.95" customHeight="1" spans="1:11">
      <c r="A381" s="70"/>
      <c r="B381" s="71"/>
      <c r="C381" s="70"/>
      <c r="D381" s="67" t="s">
        <v>562</v>
      </c>
      <c r="E381" s="67" t="s">
        <v>563</v>
      </c>
      <c r="F381" s="67" t="s">
        <v>649</v>
      </c>
      <c r="G381" s="68" t="s">
        <v>590</v>
      </c>
      <c r="H381" s="67" t="s">
        <v>301</v>
      </c>
      <c r="I381" s="68" t="s">
        <v>672</v>
      </c>
      <c r="J381" s="68" t="s">
        <v>568</v>
      </c>
      <c r="K381" s="67" t="s">
        <v>651</v>
      </c>
    </row>
    <row r="382" ht="24.95" customHeight="1" spans="1:11">
      <c r="A382" s="70"/>
      <c r="B382" s="71"/>
      <c r="C382" s="70"/>
      <c r="D382" s="67" t="s">
        <v>562</v>
      </c>
      <c r="E382" s="67" t="s">
        <v>563</v>
      </c>
      <c r="F382" s="67" t="s">
        <v>652</v>
      </c>
      <c r="G382" s="68" t="s">
        <v>590</v>
      </c>
      <c r="H382" s="67" t="s">
        <v>254</v>
      </c>
      <c r="I382" s="68" t="s">
        <v>650</v>
      </c>
      <c r="J382" s="68" t="s">
        <v>568</v>
      </c>
      <c r="K382" s="67" t="s">
        <v>653</v>
      </c>
    </row>
    <row r="383" ht="24.95" customHeight="1" spans="1:11">
      <c r="A383" s="70"/>
      <c r="B383" s="71"/>
      <c r="C383" s="70"/>
      <c r="D383" s="67" t="s">
        <v>562</v>
      </c>
      <c r="E383" s="67" t="s">
        <v>563</v>
      </c>
      <c r="F383" s="67" t="s">
        <v>652</v>
      </c>
      <c r="G383" s="68" t="s">
        <v>590</v>
      </c>
      <c r="H383" s="67" t="s">
        <v>254</v>
      </c>
      <c r="I383" s="68" t="s">
        <v>650</v>
      </c>
      <c r="J383" s="68" t="s">
        <v>568</v>
      </c>
      <c r="K383" s="67" t="s">
        <v>653</v>
      </c>
    </row>
    <row r="384" ht="24.95" customHeight="1" spans="1:11">
      <c r="A384" s="70"/>
      <c r="B384" s="71"/>
      <c r="C384" s="70"/>
      <c r="D384" s="67" t="s">
        <v>562</v>
      </c>
      <c r="E384" s="67" t="s">
        <v>575</v>
      </c>
      <c r="F384" s="67" t="s">
        <v>654</v>
      </c>
      <c r="G384" s="68" t="s">
        <v>584</v>
      </c>
      <c r="H384" s="67" t="s">
        <v>655</v>
      </c>
      <c r="I384" s="68" t="s">
        <v>656</v>
      </c>
      <c r="J384" s="68" t="s">
        <v>568</v>
      </c>
      <c r="K384" s="67" t="s">
        <v>891</v>
      </c>
    </row>
    <row r="385" ht="24.95" customHeight="1" spans="1:11">
      <c r="A385" s="70"/>
      <c r="B385" s="71"/>
      <c r="C385" s="70"/>
      <c r="D385" s="67" t="s">
        <v>562</v>
      </c>
      <c r="E385" s="67" t="s">
        <v>575</v>
      </c>
      <c r="F385" s="67" t="s">
        <v>654</v>
      </c>
      <c r="G385" s="68" t="s">
        <v>584</v>
      </c>
      <c r="H385" s="67" t="s">
        <v>655</v>
      </c>
      <c r="I385" s="68" t="s">
        <v>656</v>
      </c>
      <c r="J385" s="68" t="s">
        <v>568</v>
      </c>
      <c r="K385" s="67" t="s">
        <v>891</v>
      </c>
    </row>
    <row r="386" ht="24.95" customHeight="1" spans="1:11">
      <c r="A386" s="70"/>
      <c r="B386" s="71"/>
      <c r="C386" s="70"/>
      <c r="D386" s="67" t="s">
        <v>578</v>
      </c>
      <c r="E386" s="67" t="s">
        <v>579</v>
      </c>
      <c r="F386" s="67" t="s">
        <v>867</v>
      </c>
      <c r="G386" s="68" t="s">
        <v>565</v>
      </c>
      <c r="H386" s="67" t="s">
        <v>659</v>
      </c>
      <c r="I386" s="68" t="s">
        <v>101</v>
      </c>
      <c r="J386" s="68" t="s">
        <v>660</v>
      </c>
      <c r="K386" s="67" t="s">
        <v>868</v>
      </c>
    </row>
    <row r="387" ht="24.95" customHeight="1" spans="1:11">
      <c r="A387" s="70"/>
      <c r="B387" s="71"/>
      <c r="C387" s="70"/>
      <c r="D387" s="67" t="s">
        <v>578</v>
      </c>
      <c r="E387" s="67" t="s">
        <v>579</v>
      </c>
      <c r="F387" s="67" t="s">
        <v>867</v>
      </c>
      <c r="G387" s="68" t="s">
        <v>565</v>
      </c>
      <c r="H387" s="67" t="s">
        <v>659</v>
      </c>
      <c r="I387" s="68" t="s">
        <v>101</v>
      </c>
      <c r="J387" s="68" t="s">
        <v>660</v>
      </c>
      <c r="K387" s="67" t="s">
        <v>868</v>
      </c>
    </row>
    <row r="388" ht="24.95" customHeight="1" spans="1:11">
      <c r="A388" s="70"/>
      <c r="B388" s="71"/>
      <c r="C388" s="70"/>
      <c r="D388" s="67" t="s">
        <v>578</v>
      </c>
      <c r="E388" s="67" t="s">
        <v>582</v>
      </c>
      <c r="F388" s="67" t="s">
        <v>869</v>
      </c>
      <c r="G388" s="68" t="s">
        <v>565</v>
      </c>
      <c r="H388" s="67" t="s">
        <v>659</v>
      </c>
      <c r="I388" s="68" t="s">
        <v>101</v>
      </c>
      <c r="J388" s="68" t="s">
        <v>660</v>
      </c>
      <c r="K388" s="67" t="s">
        <v>870</v>
      </c>
    </row>
    <row r="389" ht="24.95" customHeight="1" spans="1:11">
      <c r="A389" s="70"/>
      <c r="B389" s="71"/>
      <c r="C389" s="70"/>
      <c r="D389" s="67" t="s">
        <v>578</v>
      </c>
      <c r="E389" s="67" t="s">
        <v>582</v>
      </c>
      <c r="F389" s="67" t="s">
        <v>869</v>
      </c>
      <c r="G389" s="68" t="s">
        <v>565</v>
      </c>
      <c r="H389" s="67" t="s">
        <v>659</v>
      </c>
      <c r="I389" s="68" t="s">
        <v>101</v>
      </c>
      <c r="J389" s="68" t="s">
        <v>660</v>
      </c>
      <c r="K389" s="67" t="s">
        <v>870</v>
      </c>
    </row>
    <row r="390" ht="24.95" customHeight="1" spans="1:11">
      <c r="A390" s="70"/>
      <c r="B390" s="71"/>
      <c r="C390" s="70"/>
      <c r="D390" s="67" t="s">
        <v>587</v>
      </c>
      <c r="E390" s="67" t="s">
        <v>588</v>
      </c>
      <c r="F390" s="67" t="s">
        <v>871</v>
      </c>
      <c r="G390" s="68" t="s">
        <v>590</v>
      </c>
      <c r="H390" s="67" t="s">
        <v>591</v>
      </c>
      <c r="I390" s="68" t="s">
        <v>567</v>
      </c>
      <c r="J390" s="68" t="s">
        <v>568</v>
      </c>
      <c r="K390" s="67" t="s">
        <v>665</v>
      </c>
    </row>
    <row r="391" ht="24.95" customHeight="1" spans="1:11">
      <c r="A391" s="72"/>
      <c r="B391" s="73"/>
      <c r="C391" s="72"/>
      <c r="D391" s="67" t="s">
        <v>587</v>
      </c>
      <c r="E391" s="67" t="s">
        <v>588</v>
      </c>
      <c r="F391" s="67" t="s">
        <v>871</v>
      </c>
      <c r="G391" s="68" t="s">
        <v>590</v>
      </c>
      <c r="H391" s="67" t="s">
        <v>591</v>
      </c>
      <c r="I391" s="68" t="s">
        <v>567</v>
      </c>
      <c r="J391" s="68" t="s">
        <v>568</v>
      </c>
      <c r="K391" s="67" t="s">
        <v>665</v>
      </c>
    </row>
    <row r="392" ht="24.95" customHeight="1" spans="1:11">
      <c r="A392" s="69" t="s">
        <v>892</v>
      </c>
      <c r="B392" s="69" t="s">
        <v>442</v>
      </c>
      <c r="C392" s="69" t="s">
        <v>893</v>
      </c>
      <c r="D392" s="67" t="s">
        <v>562</v>
      </c>
      <c r="E392" s="67" t="s">
        <v>563</v>
      </c>
      <c r="F392" s="67" t="s">
        <v>894</v>
      </c>
      <c r="G392" s="68" t="s">
        <v>584</v>
      </c>
      <c r="H392" s="67" t="s">
        <v>646</v>
      </c>
      <c r="I392" s="68" t="s">
        <v>612</v>
      </c>
      <c r="J392" s="68" t="s">
        <v>568</v>
      </c>
      <c r="K392" s="67" t="s">
        <v>895</v>
      </c>
    </row>
    <row r="393" ht="24.95" customHeight="1" spans="1:11">
      <c r="A393" s="70"/>
      <c r="B393" s="71"/>
      <c r="C393" s="70"/>
      <c r="D393" s="67" t="s">
        <v>562</v>
      </c>
      <c r="E393" s="67" t="s">
        <v>563</v>
      </c>
      <c r="F393" s="67" t="s">
        <v>894</v>
      </c>
      <c r="G393" s="68" t="s">
        <v>584</v>
      </c>
      <c r="H393" s="67" t="s">
        <v>646</v>
      </c>
      <c r="I393" s="68" t="s">
        <v>612</v>
      </c>
      <c r="J393" s="68" t="s">
        <v>568</v>
      </c>
      <c r="K393" s="67" t="s">
        <v>895</v>
      </c>
    </row>
    <row r="394" ht="24.95" customHeight="1" spans="1:11">
      <c r="A394" s="70"/>
      <c r="B394" s="71"/>
      <c r="C394" s="70"/>
      <c r="D394" s="67" t="s">
        <v>562</v>
      </c>
      <c r="E394" s="67" t="s">
        <v>563</v>
      </c>
      <c r="F394" s="67" t="s">
        <v>896</v>
      </c>
      <c r="G394" s="68" t="s">
        <v>584</v>
      </c>
      <c r="H394" s="67" t="s">
        <v>304</v>
      </c>
      <c r="I394" s="68" t="s">
        <v>612</v>
      </c>
      <c r="J394" s="68" t="s">
        <v>568</v>
      </c>
      <c r="K394" s="67" t="s">
        <v>897</v>
      </c>
    </row>
    <row r="395" ht="24.95" customHeight="1" spans="1:11">
      <c r="A395" s="70"/>
      <c r="B395" s="71"/>
      <c r="C395" s="70"/>
      <c r="D395" s="67" t="s">
        <v>562</v>
      </c>
      <c r="E395" s="67" t="s">
        <v>563</v>
      </c>
      <c r="F395" s="67" t="s">
        <v>896</v>
      </c>
      <c r="G395" s="68" t="s">
        <v>584</v>
      </c>
      <c r="H395" s="67" t="s">
        <v>304</v>
      </c>
      <c r="I395" s="68" t="s">
        <v>612</v>
      </c>
      <c r="J395" s="68" t="s">
        <v>568</v>
      </c>
      <c r="K395" s="67" t="s">
        <v>897</v>
      </c>
    </row>
    <row r="396" ht="24.95" customHeight="1" spans="1:11">
      <c r="A396" s="70"/>
      <c r="B396" s="71"/>
      <c r="C396" s="70"/>
      <c r="D396" s="67" t="s">
        <v>562</v>
      </c>
      <c r="E396" s="67" t="s">
        <v>570</v>
      </c>
      <c r="F396" s="67" t="s">
        <v>898</v>
      </c>
      <c r="G396" s="68" t="s">
        <v>590</v>
      </c>
      <c r="H396" s="67" t="s">
        <v>591</v>
      </c>
      <c r="I396" s="68" t="s">
        <v>567</v>
      </c>
      <c r="J396" s="68" t="s">
        <v>568</v>
      </c>
      <c r="K396" s="67" t="s">
        <v>899</v>
      </c>
    </row>
    <row r="397" ht="24.95" customHeight="1" spans="1:11">
      <c r="A397" s="70"/>
      <c r="B397" s="71"/>
      <c r="C397" s="70"/>
      <c r="D397" s="67" t="s">
        <v>562</v>
      </c>
      <c r="E397" s="67" t="s">
        <v>570</v>
      </c>
      <c r="F397" s="67" t="s">
        <v>898</v>
      </c>
      <c r="G397" s="68" t="s">
        <v>590</v>
      </c>
      <c r="H397" s="67" t="s">
        <v>591</v>
      </c>
      <c r="I397" s="68" t="s">
        <v>567</v>
      </c>
      <c r="J397" s="68" t="s">
        <v>568</v>
      </c>
      <c r="K397" s="67" t="s">
        <v>899</v>
      </c>
    </row>
    <row r="398" ht="24.95" customHeight="1" spans="1:11">
      <c r="A398" s="70"/>
      <c r="B398" s="71"/>
      <c r="C398" s="70"/>
      <c r="D398" s="67" t="s">
        <v>562</v>
      </c>
      <c r="E398" s="67" t="s">
        <v>575</v>
      </c>
      <c r="F398" s="67" t="s">
        <v>900</v>
      </c>
      <c r="G398" s="68" t="s">
        <v>565</v>
      </c>
      <c r="H398" s="67" t="s">
        <v>901</v>
      </c>
      <c r="I398" s="68" t="s">
        <v>101</v>
      </c>
      <c r="J398" s="68" t="s">
        <v>660</v>
      </c>
      <c r="K398" s="67" t="s">
        <v>902</v>
      </c>
    </row>
    <row r="399" ht="24.95" customHeight="1" spans="1:11">
      <c r="A399" s="70"/>
      <c r="B399" s="71"/>
      <c r="C399" s="70"/>
      <c r="D399" s="67" t="s">
        <v>562</v>
      </c>
      <c r="E399" s="67" t="s">
        <v>575</v>
      </c>
      <c r="F399" s="67" t="s">
        <v>900</v>
      </c>
      <c r="G399" s="68" t="s">
        <v>565</v>
      </c>
      <c r="H399" s="67" t="s">
        <v>901</v>
      </c>
      <c r="I399" s="68" t="s">
        <v>101</v>
      </c>
      <c r="J399" s="68" t="s">
        <v>660</v>
      </c>
      <c r="K399" s="67" t="s">
        <v>902</v>
      </c>
    </row>
    <row r="400" ht="24.95" customHeight="1" spans="1:11">
      <c r="A400" s="70"/>
      <c r="B400" s="71"/>
      <c r="C400" s="70"/>
      <c r="D400" s="67" t="s">
        <v>578</v>
      </c>
      <c r="E400" s="67" t="s">
        <v>579</v>
      </c>
      <c r="F400" s="67" t="s">
        <v>903</v>
      </c>
      <c r="G400" s="68" t="s">
        <v>584</v>
      </c>
      <c r="H400" s="67" t="s">
        <v>641</v>
      </c>
      <c r="I400" s="68" t="s">
        <v>567</v>
      </c>
      <c r="J400" s="68" t="s">
        <v>568</v>
      </c>
      <c r="K400" s="67" t="s">
        <v>904</v>
      </c>
    </row>
    <row r="401" ht="24.95" customHeight="1" spans="1:11">
      <c r="A401" s="70"/>
      <c r="B401" s="71"/>
      <c r="C401" s="70"/>
      <c r="D401" s="67" t="s">
        <v>578</v>
      </c>
      <c r="E401" s="67" t="s">
        <v>579</v>
      </c>
      <c r="F401" s="67" t="s">
        <v>903</v>
      </c>
      <c r="G401" s="68" t="s">
        <v>584</v>
      </c>
      <c r="H401" s="67" t="s">
        <v>641</v>
      </c>
      <c r="I401" s="68" t="s">
        <v>567</v>
      </c>
      <c r="J401" s="68" t="s">
        <v>568</v>
      </c>
      <c r="K401" s="67" t="s">
        <v>904</v>
      </c>
    </row>
    <row r="402" ht="24.95" customHeight="1" spans="1:11">
      <c r="A402" s="70"/>
      <c r="B402" s="71"/>
      <c r="C402" s="70"/>
      <c r="D402" s="67" t="s">
        <v>587</v>
      </c>
      <c r="E402" s="67" t="s">
        <v>588</v>
      </c>
      <c r="F402" s="67" t="s">
        <v>859</v>
      </c>
      <c r="G402" s="68" t="s">
        <v>590</v>
      </c>
      <c r="H402" s="67" t="s">
        <v>713</v>
      </c>
      <c r="I402" s="68" t="s">
        <v>567</v>
      </c>
      <c r="J402" s="68" t="s">
        <v>568</v>
      </c>
      <c r="K402" s="67" t="s">
        <v>905</v>
      </c>
    </row>
    <row r="403" ht="24.95" customHeight="1" spans="1:11">
      <c r="A403" s="72"/>
      <c r="B403" s="73"/>
      <c r="C403" s="72"/>
      <c r="D403" s="67" t="s">
        <v>587</v>
      </c>
      <c r="E403" s="67" t="s">
        <v>588</v>
      </c>
      <c r="F403" s="67" t="s">
        <v>859</v>
      </c>
      <c r="G403" s="68" t="s">
        <v>590</v>
      </c>
      <c r="H403" s="67" t="s">
        <v>713</v>
      </c>
      <c r="I403" s="68" t="s">
        <v>567</v>
      </c>
      <c r="J403" s="68" t="s">
        <v>568</v>
      </c>
      <c r="K403" s="67" t="s">
        <v>905</v>
      </c>
    </row>
    <row r="404" ht="24.95" customHeight="1" spans="1:11">
      <c r="A404" s="69" t="s">
        <v>906</v>
      </c>
      <c r="B404" s="69" t="s">
        <v>515</v>
      </c>
      <c r="C404" s="69" t="s">
        <v>907</v>
      </c>
      <c r="D404" s="67" t="s">
        <v>562</v>
      </c>
      <c r="E404" s="67" t="s">
        <v>563</v>
      </c>
      <c r="F404" s="67" t="s">
        <v>645</v>
      </c>
      <c r="G404" s="68" t="s">
        <v>590</v>
      </c>
      <c r="H404" s="67" t="s">
        <v>908</v>
      </c>
      <c r="I404" s="68" t="s">
        <v>647</v>
      </c>
      <c r="J404" s="68" t="s">
        <v>568</v>
      </c>
      <c r="K404" s="67" t="s">
        <v>909</v>
      </c>
    </row>
    <row r="405" ht="24.95" customHeight="1" spans="1:11">
      <c r="A405" s="70"/>
      <c r="B405" s="71"/>
      <c r="C405" s="70"/>
      <c r="D405" s="67" t="s">
        <v>562</v>
      </c>
      <c r="E405" s="67" t="s">
        <v>563</v>
      </c>
      <c r="F405" s="67" t="s">
        <v>645</v>
      </c>
      <c r="G405" s="68" t="s">
        <v>590</v>
      </c>
      <c r="H405" s="67" t="s">
        <v>908</v>
      </c>
      <c r="I405" s="68" t="s">
        <v>647</v>
      </c>
      <c r="J405" s="68" t="s">
        <v>568</v>
      </c>
      <c r="K405" s="67" t="s">
        <v>909</v>
      </c>
    </row>
    <row r="406" ht="24.95" customHeight="1" spans="1:11">
      <c r="A406" s="70"/>
      <c r="B406" s="71"/>
      <c r="C406" s="70"/>
      <c r="D406" s="67" t="s">
        <v>562</v>
      </c>
      <c r="E406" s="67" t="s">
        <v>563</v>
      </c>
      <c r="F406" s="67" t="s">
        <v>645</v>
      </c>
      <c r="G406" s="68" t="s">
        <v>590</v>
      </c>
      <c r="H406" s="67" t="s">
        <v>908</v>
      </c>
      <c r="I406" s="68" t="s">
        <v>647</v>
      </c>
      <c r="J406" s="68" t="s">
        <v>568</v>
      </c>
      <c r="K406" s="67" t="s">
        <v>909</v>
      </c>
    </row>
    <row r="407" ht="24.95" customHeight="1" spans="1:11">
      <c r="A407" s="70"/>
      <c r="B407" s="71"/>
      <c r="C407" s="70"/>
      <c r="D407" s="67" t="s">
        <v>562</v>
      </c>
      <c r="E407" s="67" t="s">
        <v>563</v>
      </c>
      <c r="F407" s="67" t="s">
        <v>645</v>
      </c>
      <c r="G407" s="68" t="s">
        <v>590</v>
      </c>
      <c r="H407" s="67" t="s">
        <v>908</v>
      </c>
      <c r="I407" s="68" t="s">
        <v>647</v>
      </c>
      <c r="J407" s="68" t="s">
        <v>568</v>
      </c>
      <c r="K407" s="67" t="s">
        <v>909</v>
      </c>
    </row>
    <row r="408" ht="24.95" customHeight="1" spans="1:11">
      <c r="A408" s="70"/>
      <c r="B408" s="71"/>
      <c r="C408" s="70"/>
      <c r="D408" s="67" t="s">
        <v>562</v>
      </c>
      <c r="E408" s="67" t="s">
        <v>575</v>
      </c>
      <c r="F408" s="67" t="s">
        <v>654</v>
      </c>
      <c r="G408" s="68" t="s">
        <v>584</v>
      </c>
      <c r="H408" s="67" t="s">
        <v>655</v>
      </c>
      <c r="I408" s="68" t="s">
        <v>656</v>
      </c>
      <c r="J408" s="68" t="s">
        <v>568</v>
      </c>
      <c r="K408" s="67" t="s">
        <v>910</v>
      </c>
    </row>
    <row r="409" ht="24.95" customHeight="1" spans="1:11">
      <c r="A409" s="70"/>
      <c r="B409" s="71"/>
      <c r="C409" s="70"/>
      <c r="D409" s="67" t="s">
        <v>562</v>
      </c>
      <c r="E409" s="67" t="s">
        <v>575</v>
      </c>
      <c r="F409" s="67" t="s">
        <v>654</v>
      </c>
      <c r="G409" s="68" t="s">
        <v>584</v>
      </c>
      <c r="H409" s="67" t="s">
        <v>655</v>
      </c>
      <c r="I409" s="68" t="s">
        <v>656</v>
      </c>
      <c r="J409" s="68" t="s">
        <v>568</v>
      </c>
      <c r="K409" s="67" t="s">
        <v>910</v>
      </c>
    </row>
    <row r="410" ht="24.95" customHeight="1" spans="1:11">
      <c r="A410" s="70"/>
      <c r="B410" s="71"/>
      <c r="C410" s="70"/>
      <c r="D410" s="67" t="s">
        <v>562</v>
      </c>
      <c r="E410" s="67" t="s">
        <v>575</v>
      </c>
      <c r="F410" s="67" t="s">
        <v>654</v>
      </c>
      <c r="G410" s="68" t="s">
        <v>584</v>
      </c>
      <c r="H410" s="67" t="s">
        <v>655</v>
      </c>
      <c r="I410" s="68" t="s">
        <v>656</v>
      </c>
      <c r="J410" s="68" t="s">
        <v>568</v>
      </c>
      <c r="K410" s="67" t="s">
        <v>910</v>
      </c>
    </row>
    <row r="411" ht="24.95" customHeight="1" spans="1:11">
      <c r="A411" s="70"/>
      <c r="B411" s="71"/>
      <c r="C411" s="70"/>
      <c r="D411" s="67" t="s">
        <v>562</v>
      </c>
      <c r="E411" s="67" t="s">
        <v>575</v>
      </c>
      <c r="F411" s="67" t="s">
        <v>654</v>
      </c>
      <c r="G411" s="68" t="s">
        <v>584</v>
      </c>
      <c r="H411" s="67" t="s">
        <v>655</v>
      </c>
      <c r="I411" s="68" t="s">
        <v>656</v>
      </c>
      <c r="J411" s="68" t="s">
        <v>568</v>
      </c>
      <c r="K411" s="67" t="s">
        <v>910</v>
      </c>
    </row>
    <row r="412" ht="24.95" customHeight="1" spans="1:11">
      <c r="A412" s="70"/>
      <c r="B412" s="71"/>
      <c r="C412" s="70"/>
      <c r="D412" s="67" t="s">
        <v>578</v>
      </c>
      <c r="E412" s="67" t="s">
        <v>579</v>
      </c>
      <c r="F412" s="67" t="s">
        <v>911</v>
      </c>
      <c r="G412" s="68" t="s">
        <v>565</v>
      </c>
      <c r="H412" s="67" t="s">
        <v>659</v>
      </c>
      <c r="I412" s="68" t="s">
        <v>101</v>
      </c>
      <c r="J412" s="68" t="s">
        <v>660</v>
      </c>
      <c r="K412" s="67" t="s">
        <v>912</v>
      </c>
    </row>
    <row r="413" ht="24.95" customHeight="1" spans="1:11">
      <c r="A413" s="70"/>
      <c r="B413" s="71"/>
      <c r="C413" s="70"/>
      <c r="D413" s="67" t="s">
        <v>578</v>
      </c>
      <c r="E413" s="67" t="s">
        <v>579</v>
      </c>
      <c r="F413" s="67" t="s">
        <v>911</v>
      </c>
      <c r="G413" s="68" t="s">
        <v>565</v>
      </c>
      <c r="H413" s="67" t="s">
        <v>659</v>
      </c>
      <c r="I413" s="68" t="s">
        <v>101</v>
      </c>
      <c r="J413" s="68" t="s">
        <v>660</v>
      </c>
      <c r="K413" s="67" t="s">
        <v>912</v>
      </c>
    </row>
    <row r="414" ht="24.95" customHeight="1" spans="1:11">
      <c r="A414" s="70"/>
      <c r="B414" s="71"/>
      <c r="C414" s="70"/>
      <c r="D414" s="67" t="s">
        <v>578</v>
      </c>
      <c r="E414" s="67" t="s">
        <v>579</v>
      </c>
      <c r="F414" s="67" t="s">
        <v>911</v>
      </c>
      <c r="G414" s="68" t="s">
        <v>565</v>
      </c>
      <c r="H414" s="67" t="s">
        <v>659</v>
      </c>
      <c r="I414" s="68" t="s">
        <v>101</v>
      </c>
      <c r="J414" s="68" t="s">
        <v>660</v>
      </c>
      <c r="K414" s="67" t="s">
        <v>912</v>
      </c>
    </row>
    <row r="415" ht="24.95" customHeight="1" spans="1:11">
      <c r="A415" s="70"/>
      <c r="B415" s="71"/>
      <c r="C415" s="70"/>
      <c r="D415" s="67" t="s">
        <v>578</v>
      </c>
      <c r="E415" s="67" t="s">
        <v>579</v>
      </c>
      <c r="F415" s="67" t="s">
        <v>911</v>
      </c>
      <c r="G415" s="68" t="s">
        <v>565</v>
      </c>
      <c r="H415" s="67" t="s">
        <v>659</v>
      </c>
      <c r="I415" s="68" t="s">
        <v>101</v>
      </c>
      <c r="J415" s="68" t="s">
        <v>660</v>
      </c>
      <c r="K415" s="67" t="s">
        <v>912</v>
      </c>
    </row>
    <row r="416" ht="24.95" customHeight="1" spans="1:11">
      <c r="A416" s="70"/>
      <c r="B416" s="71"/>
      <c r="C416" s="70"/>
      <c r="D416" s="67" t="s">
        <v>587</v>
      </c>
      <c r="E416" s="67" t="s">
        <v>588</v>
      </c>
      <c r="F416" s="67" t="s">
        <v>913</v>
      </c>
      <c r="G416" s="68" t="s">
        <v>590</v>
      </c>
      <c r="H416" s="67" t="s">
        <v>591</v>
      </c>
      <c r="I416" s="68" t="s">
        <v>567</v>
      </c>
      <c r="J416" s="68" t="s">
        <v>568</v>
      </c>
      <c r="K416" s="67" t="s">
        <v>914</v>
      </c>
    </row>
    <row r="417" ht="24.95" customHeight="1" spans="1:11">
      <c r="A417" s="70"/>
      <c r="B417" s="71"/>
      <c r="C417" s="70"/>
      <c r="D417" s="67" t="s">
        <v>587</v>
      </c>
      <c r="E417" s="67" t="s">
        <v>588</v>
      </c>
      <c r="F417" s="67" t="s">
        <v>913</v>
      </c>
      <c r="G417" s="68" t="s">
        <v>590</v>
      </c>
      <c r="H417" s="67" t="s">
        <v>591</v>
      </c>
      <c r="I417" s="68" t="s">
        <v>567</v>
      </c>
      <c r="J417" s="68" t="s">
        <v>568</v>
      </c>
      <c r="K417" s="67" t="s">
        <v>914</v>
      </c>
    </row>
    <row r="418" ht="24.95" customHeight="1" spans="1:11">
      <c r="A418" s="70"/>
      <c r="B418" s="71"/>
      <c r="C418" s="70"/>
      <c r="D418" s="67" t="s">
        <v>587</v>
      </c>
      <c r="E418" s="67" t="s">
        <v>588</v>
      </c>
      <c r="F418" s="67" t="s">
        <v>913</v>
      </c>
      <c r="G418" s="68" t="s">
        <v>590</v>
      </c>
      <c r="H418" s="67" t="s">
        <v>591</v>
      </c>
      <c r="I418" s="68" t="s">
        <v>567</v>
      </c>
      <c r="J418" s="68" t="s">
        <v>568</v>
      </c>
      <c r="K418" s="67" t="s">
        <v>914</v>
      </c>
    </row>
    <row r="419" ht="24.95" customHeight="1" spans="1:11">
      <c r="A419" s="72"/>
      <c r="B419" s="73"/>
      <c r="C419" s="72"/>
      <c r="D419" s="67" t="s">
        <v>587</v>
      </c>
      <c r="E419" s="67" t="s">
        <v>588</v>
      </c>
      <c r="F419" s="67" t="s">
        <v>913</v>
      </c>
      <c r="G419" s="68" t="s">
        <v>590</v>
      </c>
      <c r="H419" s="67" t="s">
        <v>591</v>
      </c>
      <c r="I419" s="68" t="s">
        <v>567</v>
      </c>
      <c r="J419" s="68" t="s">
        <v>568</v>
      </c>
      <c r="K419" s="67" t="s">
        <v>914</v>
      </c>
    </row>
    <row r="420" ht="24.95" customHeight="1" spans="1:11">
      <c r="A420" s="69" t="s">
        <v>915</v>
      </c>
      <c r="B420" s="69" t="s">
        <v>481</v>
      </c>
      <c r="C420" s="69" t="s">
        <v>916</v>
      </c>
      <c r="D420" s="67" t="s">
        <v>562</v>
      </c>
      <c r="E420" s="67" t="s">
        <v>563</v>
      </c>
      <c r="F420" s="67" t="s">
        <v>917</v>
      </c>
      <c r="G420" s="68" t="s">
        <v>565</v>
      </c>
      <c r="H420" s="67" t="s">
        <v>254</v>
      </c>
      <c r="I420" s="68" t="s">
        <v>847</v>
      </c>
      <c r="J420" s="68" t="s">
        <v>568</v>
      </c>
      <c r="K420" s="67" t="s">
        <v>918</v>
      </c>
    </row>
    <row r="421" ht="24.95" customHeight="1" spans="1:11">
      <c r="A421" s="70"/>
      <c r="B421" s="71"/>
      <c r="C421" s="70"/>
      <c r="D421" s="67" t="s">
        <v>562</v>
      </c>
      <c r="E421" s="67" t="s">
        <v>563</v>
      </c>
      <c r="F421" s="67" t="s">
        <v>917</v>
      </c>
      <c r="G421" s="68" t="s">
        <v>565</v>
      </c>
      <c r="H421" s="67" t="s">
        <v>254</v>
      </c>
      <c r="I421" s="68" t="s">
        <v>847</v>
      </c>
      <c r="J421" s="68" t="s">
        <v>568</v>
      </c>
      <c r="K421" s="67" t="s">
        <v>918</v>
      </c>
    </row>
    <row r="422" ht="24.95" customHeight="1" spans="1:11">
      <c r="A422" s="70"/>
      <c r="B422" s="71"/>
      <c r="C422" s="70"/>
      <c r="D422" s="67" t="s">
        <v>562</v>
      </c>
      <c r="E422" s="67" t="s">
        <v>563</v>
      </c>
      <c r="F422" s="67" t="s">
        <v>919</v>
      </c>
      <c r="G422" s="68" t="s">
        <v>590</v>
      </c>
      <c r="H422" s="67" t="s">
        <v>920</v>
      </c>
      <c r="I422" s="68" t="s">
        <v>612</v>
      </c>
      <c r="J422" s="68" t="s">
        <v>568</v>
      </c>
      <c r="K422" s="67" t="s">
        <v>921</v>
      </c>
    </row>
    <row r="423" ht="24.95" customHeight="1" spans="1:11">
      <c r="A423" s="70"/>
      <c r="B423" s="71"/>
      <c r="C423" s="70"/>
      <c r="D423" s="67" t="s">
        <v>562</v>
      </c>
      <c r="E423" s="67" t="s">
        <v>563</v>
      </c>
      <c r="F423" s="67" t="s">
        <v>919</v>
      </c>
      <c r="G423" s="68" t="s">
        <v>590</v>
      </c>
      <c r="H423" s="67" t="s">
        <v>920</v>
      </c>
      <c r="I423" s="68" t="s">
        <v>612</v>
      </c>
      <c r="J423" s="68" t="s">
        <v>568</v>
      </c>
      <c r="K423" s="67" t="s">
        <v>921</v>
      </c>
    </row>
    <row r="424" ht="24.95" customHeight="1" spans="1:11">
      <c r="A424" s="70"/>
      <c r="B424" s="71"/>
      <c r="C424" s="70"/>
      <c r="D424" s="67" t="s">
        <v>562</v>
      </c>
      <c r="E424" s="67" t="s">
        <v>570</v>
      </c>
      <c r="F424" s="67" t="s">
        <v>922</v>
      </c>
      <c r="G424" s="68" t="s">
        <v>565</v>
      </c>
      <c r="H424" s="67" t="s">
        <v>566</v>
      </c>
      <c r="I424" s="68" t="s">
        <v>567</v>
      </c>
      <c r="J424" s="68" t="s">
        <v>568</v>
      </c>
      <c r="K424" s="67" t="s">
        <v>923</v>
      </c>
    </row>
    <row r="425" ht="24.95" customHeight="1" spans="1:11">
      <c r="A425" s="70"/>
      <c r="B425" s="71"/>
      <c r="C425" s="70"/>
      <c r="D425" s="67" t="s">
        <v>562</v>
      </c>
      <c r="E425" s="67" t="s">
        <v>570</v>
      </c>
      <c r="F425" s="67" t="s">
        <v>922</v>
      </c>
      <c r="G425" s="68" t="s">
        <v>565</v>
      </c>
      <c r="H425" s="67" t="s">
        <v>566</v>
      </c>
      <c r="I425" s="68" t="s">
        <v>567</v>
      </c>
      <c r="J425" s="68" t="s">
        <v>568</v>
      </c>
      <c r="K425" s="67" t="s">
        <v>923</v>
      </c>
    </row>
    <row r="426" ht="24.95" customHeight="1" spans="1:11">
      <c r="A426" s="70"/>
      <c r="B426" s="71"/>
      <c r="C426" s="70"/>
      <c r="D426" s="67" t="s">
        <v>578</v>
      </c>
      <c r="E426" s="67" t="s">
        <v>579</v>
      </c>
      <c r="F426" s="67" t="s">
        <v>924</v>
      </c>
      <c r="G426" s="68" t="s">
        <v>565</v>
      </c>
      <c r="H426" s="67" t="s">
        <v>659</v>
      </c>
      <c r="I426" s="68" t="s">
        <v>101</v>
      </c>
      <c r="J426" s="68" t="s">
        <v>660</v>
      </c>
      <c r="K426" s="67" t="s">
        <v>925</v>
      </c>
    </row>
    <row r="427" ht="24.95" customHeight="1" spans="1:11">
      <c r="A427" s="70"/>
      <c r="B427" s="71"/>
      <c r="C427" s="70"/>
      <c r="D427" s="67" t="s">
        <v>578</v>
      </c>
      <c r="E427" s="67" t="s">
        <v>579</v>
      </c>
      <c r="F427" s="67" t="s">
        <v>924</v>
      </c>
      <c r="G427" s="68" t="s">
        <v>565</v>
      </c>
      <c r="H427" s="67" t="s">
        <v>659</v>
      </c>
      <c r="I427" s="68" t="s">
        <v>101</v>
      </c>
      <c r="J427" s="68" t="s">
        <v>660</v>
      </c>
      <c r="K427" s="67" t="s">
        <v>925</v>
      </c>
    </row>
    <row r="428" ht="24.95" customHeight="1" spans="1:11">
      <c r="A428" s="70"/>
      <c r="B428" s="71"/>
      <c r="C428" s="70"/>
      <c r="D428" s="67" t="s">
        <v>578</v>
      </c>
      <c r="E428" s="67" t="s">
        <v>579</v>
      </c>
      <c r="F428" s="67" t="s">
        <v>926</v>
      </c>
      <c r="G428" s="68" t="s">
        <v>565</v>
      </c>
      <c r="H428" s="67" t="s">
        <v>927</v>
      </c>
      <c r="I428" s="68" t="s">
        <v>101</v>
      </c>
      <c r="J428" s="68" t="s">
        <v>660</v>
      </c>
      <c r="K428" s="67" t="s">
        <v>928</v>
      </c>
    </row>
    <row r="429" ht="24.95" customHeight="1" spans="1:11">
      <c r="A429" s="70"/>
      <c r="B429" s="71"/>
      <c r="C429" s="70"/>
      <c r="D429" s="67" t="s">
        <v>578</v>
      </c>
      <c r="E429" s="67" t="s">
        <v>579</v>
      </c>
      <c r="F429" s="67" t="s">
        <v>926</v>
      </c>
      <c r="G429" s="68" t="s">
        <v>565</v>
      </c>
      <c r="H429" s="67" t="s">
        <v>927</v>
      </c>
      <c r="I429" s="68" t="s">
        <v>101</v>
      </c>
      <c r="J429" s="68" t="s">
        <v>660</v>
      </c>
      <c r="K429" s="67" t="s">
        <v>928</v>
      </c>
    </row>
    <row r="430" ht="24.95" customHeight="1" spans="1:11">
      <c r="A430" s="70"/>
      <c r="B430" s="71"/>
      <c r="C430" s="70"/>
      <c r="D430" s="67" t="s">
        <v>587</v>
      </c>
      <c r="E430" s="67" t="s">
        <v>588</v>
      </c>
      <c r="F430" s="67" t="s">
        <v>640</v>
      </c>
      <c r="G430" s="68" t="s">
        <v>590</v>
      </c>
      <c r="H430" s="67" t="s">
        <v>713</v>
      </c>
      <c r="I430" s="68" t="s">
        <v>567</v>
      </c>
      <c r="J430" s="68" t="s">
        <v>568</v>
      </c>
      <c r="K430" s="67" t="s">
        <v>929</v>
      </c>
    </row>
    <row r="431" ht="24.95" customHeight="1" spans="1:11">
      <c r="A431" s="72"/>
      <c r="B431" s="73"/>
      <c r="C431" s="72"/>
      <c r="D431" s="67" t="s">
        <v>587</v>
      </c>
      <c r="E431" s="67" t="s">
        <v>588</v>
      </c>
      <c r="F431" s="67" t="s">
        <v>640</v>
      </c>
      <c r="G431" s="68" t="s">
        <v>590</v>
      </c>
      <c r="H431" s="67" t="s">
        <v>713</v>
      </c>
      <c r="I431" s="68" t="s">
        <v>567</v>
      </c>
      <c r="J431" s="68" t="s">
        <v>568</v>
      </c>
      <c r="K431" s="67" t="s">
        <v>929</v>
      </c>
    </row>
    <row r="432" ht="24.95" customHeight="1" spans="1:11">
      <c r="A432" s="69" t="s">
        <v>930</v>
      </c>
      <c r="B432" s="69" t="s">
        <v>477</v>
      </c>
      <c r="C432" s="69" t="s">
        <v>873</v>
      </c>
      <c r="D432" s="67" t="s">
        <v>562</v>
      </c>
      <c r="E432" s="67" t="s">
        <v>563</v>
      </c>
      <c r="F432" s="67" t="s">
        <v>874</v>
      </c>
      <c r="G432" s="68" t="s">
        <v>590</v>
      </c>
      <c r="H432" s="67" t="s">
        <v>931</v>
      </c>
      <c r="I432" s="68" t="s">
        <v>612</v>
      </c>
      <c r="J432" s="68" t="s">
        <v>568</v>
      </c>
      <c r="K432" s="67" t="s">
        <v>876</v>
      </c>
    </row>
    <row r="433" ht="24.95" customHeight="1" spans="1:11">
      <c r="A433" s="70"/>
      <c r="B433" s="71"/>
      <c r="C433" s="70"/>
      <c r="D433" s="67" t="s">
        <v>562</v>
      </c>
      <c r="E433" s="67" t="s">
        <v>563</v>
      </c>
      <c r="F433" s="67" t="s">
        <v>874</v>
      </c>
      <c r="G433" s="68" t="s">
        <v>590</v>
      </c>
      <c r="H433" s="67" t="s">
        <v>931</v>
      </c>
      <c r="I433" s="68" t="s">
        <v>612</v>
      </c>
      <c r="J433" s="68" t="s">
        <v>568</v>
      </c>
      <c r="K433" s="67" t="s">
        <v>876</v>
      </c>
    </row>
    <row r="434" ht="24.95" customHeight="1" spans="1:11">
      <c r="A434" s="70"/>
      <c r="B434" s="71"/>
      <c r="C434" s="70"/>
      <c r="D434" s="67" t="s">
        <v>562</v>
      </c>
      <c r="E434" s="67" t="s">
        <v>563</v>
      </c>
      <c r="F434" s="67" t="s">
        <v>874</v>
      </c>
      <c r="G434" s="68" t="s">
        <v>590</v>
      </c>
      <c r="H434" s="67" t="s">
        <v>931</v>
      </c>
      <c r="I434" s="68" t="s">
        <v>612</v>
      </c>
      <c r="J434" s="68" t="s">
        <v>568</v>
      </c>
      <c r="K434" s="67" t="s">
        <v>876</v>
      </c>
    </row>
    <row r="435" ht="24.95" customHeight="1" spans="1:11">
      <c r="A435" s="70"/>
      <c r="B435" s="71"/>
      <c r="C435" s="70"/>
      <c r="D435" s="67" t="s">
        <v>562</v>
      </c>
      <c r="E435" s="67" t="s">
        <v>570</v>
      </c>
      <c r="F435" s="67" t="s">
        <v>877</v>
      </c>
      <c r="G435" s="68" t="s">
        <v>565</v>
      </c>
      <c r="H435" s="67" t="s">
        <v>566</v>
      </c>
      <c r="I435" s="68" t="s">
        <v>567</v>
      </c>
      <c r="J435" s="68" t="s">
        <v>568</v>
      </c>
      <c r="K435" s="67" t="s">
        <v>878</v>
      </c>
    </row>
    <row r="436" ht="24.95" customHeight="1" spans="1:11">
      <c r="A436" s="70"/>
      <c r="B436" s="71"/>
      <c r="C436" s="70"/>
      <c r="D436" s="67" t="s">
        <v>562</v>
      </c>
      <c r="E436" s="67" t="s">
        <v>570</v>
      </c>
      <c r="F436" s="67" t="s">
        <v>877</v>
      </c>
      <c r="G436" s="68" t="s">
        <v>565</v>
      </c>
      <c r="H436" s="67" t="s">
        <v>566</v>
      </c>
      <c r="I436" s="68" t="s">
        <v>567</v>
      </c>
      <c r="J436" s="68" t="s">
        <v>568</v>
      </c>
      <c r="K436" s="67" t="s">
        <v>878</v>
      </c>
    </row>
    <row r="437" ht="24.95" customHeight="1" spans="1:11">
      <c r="A437" s="70"/>
      <c r="B437" s="71"/>
      <c r="C437" s="70"/>
      <c r="D437" s="67" t="s">
        <v>562</v>
      </c>
      <c r="E437" s="67" t="s">
        <v>570</v>
      </c>
      <c r="F437" s="67" t="s">
        <v>877</v>
      </c>
      <c r="G437" s="68" t="s">
        <v>565</v>
      </c>
      <c r="H437" s="67" t="s">
        <v>566</v>
      </c>
      <c r="I437" s="68" t="s">
        <v>567</v>
      </c>
      <c r="J437" s="68" t="s">
        <v>568</v>
      </c>
      <c r="K437" s="67" t="s">
        <v>878</v>
      </c>
    </row>
    <row r="438" ht="24.95" customHeight="1" spans="1:11">
      <c r="A438" s="70"/>
      <c r="B438" s="71"/>
      <c r="C438" s="70"/>
      <c r="D438" s="67" t="s">
        <v>562</v>
      </c>
      <c r="E438" s="67" t="s">
        <v>570</v>
      </c>
      <c r="F438" s="67" t="s">
        <v>932</v>
      </c>
      <c r="G438" s="68" t="s">
        <v>565</v>
      </c>
      <c r="H438" s="67" t="s">
        <v>880</v>
      </c>
      <c r="I438" s="68" t="s">
        <v>101</v>
      </c>
      <c r="J438" s="68" t="s">
        <v>660</v>
      </c>
      <c r="K438" s="67" t="s">
        <v>933</v>
      </c>
    </row>
    <row r="439" ht="24.95" customHeight="1" spans="1:11">
      <c r="A439" s="70"/>
      <c r="B439" s="71"/>
      <c r="C439" s="70"/>
      <c r="D439" s="67" t="s">
        <v>562</v>
      </c>
      <c r="E439" s="67" t="s">
        <v>570</v>
      </c>
      <c r="F439" s="67" t="s">
        <v>932</v>
      </c>
      <c r="G439" s="68" t="s">
        <v>565</v>
      </c>
      <c r="H439" s="67" t="s">
        <v>880</v>
      </c>
      <c r="I439" s="68" t="s">
        <v>101</v>
      </c>
      <c r="J439" s="68" t="s">
        <v>660</v>
      </c>
      <c r="K439" s="67" t="s">
        <v>933</v>
      </c>
    </row>
    <row r="440" ht="24.95" customHeight="1" spans="1:11">
      <c r="A440" s="70"/>
      <c r="B440" s="71"/>
      <c r="C440" s="70"/>
      <c r="D440" s="67" t="s">
        <v>562</v>
      </c>
      <c r="E440" s="67" t="s">
        <v>570</v>
      </c>
      <c r="F440" s="67" t="s">
        <v>932</v>
      </c>
      <c r="G440" s="68" t="s">
        <v>565</v>
      </c>
      <c r="H440" s="67" t="s">
        <v>880</v>
      </c>
      <c r="I440" s="68" t="s">
        <v>101</v>
      </c>
      <c r="J440" s="68" t="s">
        <v>660</v>
      </c>
      <c r="K440" s="67" t="s">
        <v>933</v>
      </c>
    </row>
    <row r="441" ht="24.95" customHeight="1" spans="1:11">
      <c r="A441" s="70"/>
      <c r="B441" s="71"/>
      <c r="C441" s="70"/>
      <c r="D441" s="67" t="s">
        <v>562</v>
      </c>
      <c r="E441" s="67" t="s">
        <v>570</v>
      </c>
      <c r="F441" s="67" t="s">
        <v>882</v>
      </c>
      <c r="G441" s="68" t="s">
        <v>565</v>
      </c>
      <c r="H441" s="67" t="s">
        <v>724</v>
      </c>
      <c r="I441" s="68" t="s">
        <v>573</v>
      </c>
      <c r="J441" s="68" t="s">
        <v>568</v>
      </c>
      <c r="K441" s="67" t="s">
        <v>883</v>
      </c>
    </row>
    <row r="442" ht="24.95" customHeight="1" spans="1:11">
      <c r="A442" s="70"/>
      <c r="B442" s="71"/>
      <c r="C442" s="70"/>
      <c r="D442" s="67" t="s">
        <v>562</v>
      </c>
      <c r="E442" s="67" t="s">
        <v>570</v>
      </c>
      <c r="F442" s="67" t="s">
        <v>882</v>
      </c>
      <c r="G442" s="68" t="s">
        <v>565</v>
      </c>
      <c r="H442" s="67" t="s">
        <v>724</v>
      </c>
      <c r="I442" s="68" t="s">
        <v>573</v>
      </c>
      <c r="J442" s="68" t="s">
        <v>568</v>
      </c>
      <c r="K442" s="67" t="s">
        <v>883</v>
      </c>
    </row>
    <row r="443" ht="24.95" customHeight="1" spans="1:11">
      <c r="A443" s="70"/>
      <c r="B443" s="71"/>
      <c r="C443" s="70"/>
      <c r="D443" s="67" t="s">
        <v>562</v>
      </c>
      <c r="E443" s="67" t="s">
        <v>570</v>
      </c>
      <c r="F443" s="67" t="s">
        <v>882</v>
      </c>
      <c r="G443" s="68" t="s">
        <v>565</v>
      </c>
      <c r="H443" s="67" t="s">
        <v>724</v>
      </c>
      <c r="I443" s="68" t="s">
        <v>573</v>
      </c>
      <c r="J443" s="68" t="s">
        <v>568</v>
      </c>
      <c r="K443" s="67" t="s">
        <v>883</v>
      </c>
    </row>
    <row r="444" ht="24.95" customHeight="1" spans="1:11">
      <c r="A444" s="70"/>
      <c r="B444" s="71"/>
      <c r="C444" s="70"/>
      <c r="D444" s="67" t="s">
        <v>562</v>
      </c>
      <c r="E444" s="67" t="s">
        <v>575</v>
      </c>
      <c r="F444" s="67" t="s">
        <v>576</v>
      </c>
      <c r="G444" s="68" t="s">
        <v>565</v>
      </c>
      <c r="H444" s="67" t="s">
        <v>566</v>
      </c>
      <c r="I444" s="68" t="s">
        <v>567</v>
      </c>
      <c r="J444" s="68" t="s">
        <v>568</v>
      </c>
      <c r="K444" s="67" t="s">
        <v>884</v>
      </c>
    </row>
    <row r="445" ht="24.95" customHeight="1" spans="1:11">
      <c r="A445" s="70"/>
      <c r="B445" s="71"/>
      <c r="C445" s="70"/>
      <c r="D445" s="67" t="s">
        <v>562</v>
      </c>
      <c r="E445" s="67" t="s">
        <v>575</v>
      </c>
      <c r="F445" s="67" t="s">
        <v>576</v>
      </c>
      <c r="G445" s="68" t="s">
        <v>565</v>
      </c>
      <c r="H445" s="67" t="s">
        <v>566</v>
      </c>
      <c r="I445" s="68" t="s">
        <v>567</v>
      </c>
      <c r="J445" s="68" t="s">
        <v>568</v>
      </c>
      <c r="K445" s="67" t="s">
        <v>884</v>
      </c>
    </row>
    <row r="446" ht="24.95" customHeight="1" spans="1:11">
      <c r="A446" s="70"/>
      <c r="B446" s="71"/>
      <c r="C446" s="70"/>
      <c r="D446" s="67" t="s">
        <v>562</v>
      </c>
      <c r="E446" s="67" t="s">
        <v>575</v>
      </c>
      <c r="F446" s="67" t="s">
        <v>576</v>
      </c>
      <c r="G446" s="68" t="s">
        <v>565</v>
      </c>
      <c r="H446" s="67" t="s">
        <v>566</v>
      </c>
      <c r="I446" s="68" t="s">
        <v>567</v>
      </c>
      <c r="J446" s="68" t="s">
        <v>568</v>
      </c>
      <c r="K446" s="67" t="s">
        <v>884</v>
      </c>
    </row>
    <row r="447" ht="24.95" customHeight="1" spans="1:11">
      <c r="A447" s="70"/>
      <c r="B447" s="71"/>
      <c r="C447" s="70"/>
      <c r="D447" s="67" t="s">
        <v>578</v>
      </c>
      <c r="E447" s="67" t="s">
        <v>579</v>
      </c>
      <c r="F447" s="67" t="s">
        <v>636</v>
      </c>
      <c r="G447" s="68" t="s">
        <v>590</v>
      </c>
      <c r="H447" s="67" t="s">
        <v>637</v>
      </c>
      <c r="I447" s="68" t="s">
        <v>567</v>
      </c>
      <c r="J447" s="68" t="s">
        <v>568</v>
      </c>
      <c r="K447" s="67" t="s">
        <v>885</v>
      </c>
    </row>
    <row r="448" ht="24.95" customHeight="1" spans="1:11">
      <c r="A448" s="70"/>
      <c r="B448" s="71"/>
      <c r="C448" s="70"/>
      <c r="D448" s="67" t="s">
        <v>578</v>
      </c>
      <c r="E448" s="67" t="s">
        <v>579</v>
      </c>
      <c r="F448" s="67" t="s">
        <v>636</v>
      </c>
      <c r="G448" s="68" t="s">
        <v>590</v>
      </c>
      <c r="H448" s="67" t="s">
        <v>637</v>
      </c>
      <c r="I448" s="68" t="s">
        <v>567</v>
      </c>
      <c r="J448" s="68" t="s">
        <v>568</v>
      </c>
      <c r="K448" s="67" t="s">
        <v>885</v>
      </c>
    </row>
    <row r="449" ht="24.95" customHeight="1" spans="1:11">
      <c r="A449" s="70"/>
      <c r="B449" s="71"/>
      <c r="C449" s="70"/>
      <c r="D449" s="67" t="s">
        <v>578</v>
      </c>
      <c r="E449" s="67" t="s">
        <v>579</v>
      </c>
      <c r="F449" s="67" t="s">
        <v>636</v>
      </c>
      <c r="G449" s="68" t="s">
        <v>590</v>
      </c>
      <c r="H449" s="67" t="s">
        <v>637</v>
      </c>
      <c r="I449" s="68" t="s">
        <v>567</v>
      </c>
      <c r="J449" s="68" t="s">
        <v>568</v>
      </c>
      <c r="K449" s="67" t="s">
        <v>885</v>
      </c>
    </row>
    <row r="450" ht="24.95" customHeight="1" spans="1:11">
      <c r="A450" s="70"/>
      <c r="B450" s="71"/>
      <c r="C450" s="70"/>
      <c r="D450" s="67" t="s">
        <v>578</v>
      </c>
      <c r="E450" s="67" t="s">
        <v>579</v>
      </c>
      <c r="F450" s="67" t="s">
        <v>886</v>
      </c>
      <c r="G450" s="68" t="s">
        <v>565</v>
      </c>
      <c r="H450" s="67" t="s">
        <v>566</v>
      </c>
      <c r="I450" s="68" t="s">
        <v>567</v>
      </c>
      <c r="J450" s="68" t="s">
        <v>568</v>
      </c>
      <c r="K450" s="67" t="s">
        <v>887</v>
      </c>
    </row>
    <row r="451" ht="24.95" customHeight="1" spans="1:11">
      <c r="A451" s="70"/>
      <c r="B451" s="71"/>
      <c r="C451" s="70"/>
      <c r="D451" s="67" t="s">
        <v>578</v>
      </c>
      <c r="E451" s="67" t="s">
        <v>579</v>
      </c>
      <c r="F451" s="67" t="s">
        <v>886</v>
      </c>
      <c r="G451" s="68" t="s">
        <v>565</v>
      </c>
      <c r="H451" s="67" t="s">
        <v>566</v>
      </c>
      <c r="I451" s="68" t="s">
        <v>567</v>
      </c>
      <c r="J451" s="68" t="s">
        <v>568</v>
      </c>
      <c r="K451" s="67" t="s">
        <v>887</v>
      </c>
    </row>
    <row r="452" ht="24.95" customHeight="1" spans="1:11">
      <c r="A452" s="70"/>
      <c r="B452" s="71"/>
      <c r="C452" s="70"/>
      <c r="D452" s="67" t="s">
        <v>578</v>
      </c>
      <c r="E452" s="67" t="s">
        <v>579</v>
      </c>
      <c r="F452" s="67" t="s">
        <v>886</v>
      </c>
      <c r="G452" s="68" t="s">
        <v>565</v>
      </c>
      <c r="H452" s="67" t="s">
        <v>566</v>
      </c>
      <c r="I452" s="68" t="s">
        <v>567</v>
      </c>
      <c r="J452" s="68" t="s">
        <v>568</v>
      </c>
      <c r="K452" s="67" t="s">
        <v>887</v>
      </c>
    </row>
    <row r="453" ht="24.95" customHeight="1" spans="1:11">
      <c r="A453" s="70"/>
      <c r="B453" s="71"/>
      <c r="C453" s="70"/>
      <c r="D453" s="67" t="s">
        <v>587</v>
      </c>
      <c r="E453" s="67" t="s">
        <v>588</v>
      </c>
      <c r="F453" s="67" t="s">
        <v>640</v>
      </c>
      <c r="G453" s="68" t="s">
        <v>590</v>
      </c>
      <c r="H453" s="67" t="s">
        <v>641</v>
      </c>
      <c r="I453" s="68" t="s">
        <v>567</v>
      </c>
      <c r="J453" s="68" t="s">
        <v>568</v>
      </c>
      <c r="K453" s="67" t="s">
        <v>642</v>
      </c>
    </row>
    <row r="454" ht="24.95" customHeight="1" spans="1:11">
      <c r="A454" s="70"/>
      <c r="B454" s="71"/>
      <c r="C454" s="70"/>
      <c r="D454" s="67" t="s">
        <v>587</v>
      </c>
      <c r="E454" s="67" t="s">
        <v>588</v>
      </c>
      <c r="F454" s="67" t="s">
        <v>640</v>
      </c>
      <c r="G454" s="68" t="s">
        <v>590</v>
      </c>
      <c r="H454" s="67" t="s">
        <v>641</v>
      </c>
      <c r="I454" s="68" t="s">
        <v>567</v>
      </c>
      <c r="J454" s="68" t="s">
        <v>568</v>
      </c>
      <c r="K454" s="67" t="s">
        <v>642</v>
      </c>
    </row>
    <row r="455" ht="24.95" customHeight="1" spans="1:11">
      <c r="A455" s="72"/>
      <c r="B455" s="73"/>
      <c r="C455" s="72"/>
      <c r="D455" s="67" t="s">
        <v>587</v>
      </c>
      <c r="E455" s="67" t="s">
        <v>588</v>
      </c>
      <c r="F455" s="67" t="s">
        <v>640</v>
      </c>
      <c r="G455" s="68" t="s">
        <v>590</v>
      </c>
      <c r="H455" s="67" t="s">
        <v>641</v>
      </c>
      <c r="I455" s="68" t="s">
        <v>567</v>
      </c>
      <c r="J455" s="68" t="s">
        <v>568</v>
      </c>
      <c r="K455" s="67" t="s">
        <v>642</v>
      </c>
    </row>
    <row r="456" ht="24.95" customHeight="1" spans="1:11">
      <c r="A456" s="69" t="s">
        <v>934</v>
      </c>
      <c r="B456" s="69" t="s">
        <v>488</v>
      </c>
      <c r="C456" s="69" t="s">
        <v>768</v>
      </c>
      <c r="D456" s="67" t="s">
        <v>562</v>
      </c>
      <c r="E456" s="67" t="s">
        <v>563</v>
      </c>
      <c r="F456" s="67" t="s">
        <v>769</v>
      </c>
      <c r="G456" s="68" t="s">
        <v>565</v>
      </c>
      <c r="H456" s="67" t="s">
        <v>566</v>
      </c>
      <c r="I456" s="68" t="s">
        <v>567</v>
      </c>
      <c r="J456" s="68" t="s">
        <v>568</v>
      </c>
      <c r="K456" s="67" t="s">
        <v>770</v>
      </c>
    </row>
    <row r="457" ht="24.95" customHeight="1" spans="1:11">
      <c r="A457" s="70"/>
      <c r="B457" s="71"/>
      <c r="C457" s="70"/>
      <c r="D457" s="67" t="s">
        <v>562</v>
      </c>
      <c r="E457" s="67" t="s">
        <v>563</v>
      </c>
      <c r="F457" s="67" t="s">
        <v>769</v>
      </c>
      <c r="G457" s="68" t="s">
        <v>565</v>
      </c>
      <c r="H457" s="67" t="s">
        <v>566</v>
      </c>
      <c r="I457" s="68" t="s">
        <v>567</v>
      </c>
      <c r="J457" s="68" t="s">
        <v>568</v>
      </c>
      <c r="K457" s="67" t="s">
        <v>770</v>
      </c>
    </row>
    <row r="458" ht="24.95" customHeight="1" spans="1:11">
      <c r="A458" s="70"/>
      <c r="B458" s="71"/>
      <c r="C458" s="70"/>
      <c r="D458" s="67" t="s">
        <v>562</v>
      </c>
      <c r="E458" s="67" t="s">
        <v>563</v>
      </c>
      <c r="F458" s="67" t="s">
        <v>769</v>
      </c>
      <c r="G458" s="68" t="s">
        <v>565</v>
      </c>
      <c r="H458" s="67" t="s">
        <v>566</v>
      </c>
      <c r="I458" s="68" t="s">
        <v>567</v>
      </c>
      <c r="J458" s="68" t="s">
        <v>568</v>
      </c>
      <c r="K458" s="67" t="s">
        <v>770</v>
      </c>
    </row>
    <row r="459" ht="24.95" customHeight="1" spans="1:11">
      <c r="A459" s="70"/>
      <c r="B459" s="71"/>
      <c r="C459" s="70"/>
      <c r="D459" s="67" t="s">
        <v>562</v>
      </c>
      <c r="E459" s="67" t="s">
        <v>570</v>
      </c>
      <c r="F459" s="67" t="s">
        <v>771</v>
      </c>
      <c r="G459" s="68" t="s">
        <v>565</v>
      </c>
      <c r="H459" s="67" t="s">
        <v>566</v>
      </c>
      <c r="I459" s="68" t="s">
        <v>567</v>
      </c>
      <c r="J459" s="68" t="s">
        <v>568</v>
      </c>
      <c r="K459" s="67" t="s">
        <v>772</v>
      </c>
    </row>
    <row r="460" ht="24.95" customHeight="1" spans="1:11">
      <c r="A460" s="70"/>
      <c r="B460" s="71"/>
      <c r="C460" s="70"/>
      <c r="D460" s="67" t="s">
        <v>562</v>
      </c>
      <c r="E460" s="67" t="s">
        <v>570</v>
      </c>
      <c r="F460" s="67" t="s">
        <v>771</v>
      </c>
      <c r="G460" s="68" t="s">
        <v>565</v>
      </c>
      <c r="H460" s="67" t="s">
        <v>566</v>
      </c>
      <c r="I460" s="68" t="s">
        <v>567</v>
      </c>
      <c r="J460" s="68" t="s">
        <v>568</v>
      </c>
      <c r="K460" s="67" t="s">
        <v>772</v>
      </c>
    </row>
    <row r="461" ht="24.95" customHeight="1" spans="1:11">
      <c r="A461" s="70"/>
      <c r="B461" s="71"/>
      <c r="C461" s="70"/>
      <c r="D461" s="67" t="s">
        <v>562</v>
      </c>
      <c r="E461" s="67" t="s">
        <v>570</v>
      </c>
      <c r="F461" s="67" t="s">
        <v>771</v>
      </c>
      <c r="G461" s="68" t="s">
        <v>565</v>
      </c>
      <c r="H461" s="67" t="s">
        <v>566</v>
      </c>
      <c r="I461" s="68" t="s">
        <v>567</v>
      </c>
      <c r="J461" s="68" t="s">
        <v>568</v>
      </c>
      <c r="K461" s="67" t="s">
        <v>772</v>
      </c>
    </row>
    <row r="462" ht="24.95" customHeight="1" spans="1:11">
      <c r="A462" s="70"/>
      <c r="B462" s="71"/>
      <c r="C462" s="70"/>
      <c r="D462" s="67" t="s">
        <v>562</v>
      </c>
      <c r="E462" s="67" t="s">
        <v>570</v>
      </c>
      <c r="F462" s="67" t="s">
        <v>773</v>
      </c>
      <c r="G462" s="68" t="s">
        <v>565</v>
      </c>
      <c r="H462" s="67" t="s">
        <v>566</v>
      </c>
      <c r="I462" s="68" t="s">
        <v>567</v>
      </c>
      <c r="J462" s="68" t="s">
        <v>568</v>
      </c>
      <c r="K462" s="67" t="s">
        <v>772</v>
      </c>
    </row>
    <row r="463" ht="24.95" customHeight="1" spans="1:11">
      <c r="A463" s="70"/>
      <c r="B463" s="71"/>
      <c r="C463" s="70"/>
      <c r="D463" s="67" t="s">
        <v>562</v>
      </c>
      <c r="E463" s="67" t="s">
        <v>570</v>
      </c>
      <c r="F463" s="67" t="s">
        <v>773</v>
      </c>
      <c r="G463" s="68" t="s">
        <v>565</v>
      </c>
      <c r="H463" s="67" t="s">
        <v>566</v>
      </c>
      <c r="I463" s="68" t="s">
        <v>567</v>
      </c>
      <c r="J463" s="68" t="s">
        <v>568</v>
      </c>
      <c r="K463" s="67" t="s">
        <v>772</v>
      </c>
    </row>
    <row r="464" ht="24.95" customHeight="1" spans="1:11">
      <c r="A464" s="70"/>
      <c r="B464" s="71"/>
      <c r="C464" s="70"/>
      <c r="D464" s="67" t="s">
        <v>562</v>
      </c>
      <c r="E464" s="67" t="s">
        <v>570</v>
      </c>
      <c r="F464" s="67" t="s">
        <v>773</v>
      </c>
      <c r="G464" s="68" t="s">
        <v>565</v>
      </c>
      <c r="H464" s="67" t="s">
        <v>566</v>
      </c>
      <c r="I464" s="68" t="s">
        <v>567</v>
      </c>
      <c r="J464" s="68" t="s">
        <v>568</v>
      </c>
      <c r="K464" s="67" t="s">
        <v>772</v>
      </c>
    </row>
    <row r="465" ht="24.95" customHeight="1" spans="1:11">
      <c r="A465" s="70"/>
      <c r="B465" s="71"/>
      <c r="C465" s="70"/>
      <c r="D465" s="67" t="s">
        <v>562</v>
      </c>
      <c r="E465" s="67" t="s">
        <v>570</v>
      </c>
      <c r="F465" s="67" t="s">
        <v>774</v>
      </c>
      <c r="G465" s="68" t="s">
        <v>565</v>
      </c>
      <c r="H465" s="67" t="s">
        <v>646</v>
      </c>
      <c r="I465" s="68" t="s">
        <v>573</v>
      </c>
      <c r="J465" s="68" t="s">
        <v>568</v>
      </c>
      <c r="K465" s="67" t="s">
        <v>772</v>
      </c>
    </row>
    <row r="466" ht="24.95" customHeight="1" spans="1:11">
      <c r="A466" s="70"/>
      <c r="B466" s="71"/>
      <c r="C466" s="70"/>
      <c r="D466" s="67" t="s">
        <v>562</v>
      </c>
      <c r="E466" s="67" t="s">
        <v>570</v>
      </c>
      <c r="F466" s="67" t="s">
        <v>774</v>
      </c>
      <c r="G466" s="68" t="s">
        <v>565</v>
      </c>
      <c r="H466" s="67" t="s">
        <v>646</v>
      </c>
      <c r="I466" s="68" t="s">
        <v>573</v>
      </c>
      <c r="J466" s="68" t="s">
        <v>568</v>
      </c>
      <c r="K466" s="67" t="s">
        <v>772</v>
      </c>
    </row>
    <row r="467" ht="24.95" customHeight="1" spans="1:11">
      <c r="A467" s="70"/>
      <c r="B467" s="71"/>
      <c r="C467" s="70"/>
      <c r="D467" s="67" t="s">
        <v>562</v>
      </c>
      <c r="E467" s="67" t="s">
        <v>570</v>
      </c>
      <c r="F467" s="67" t="s">
        <v>774</v>
      </c>
      <c r="G467" s="68" t="s">
        <v>565</v>
      </c>
      <c r="H467" s="67" t="s">
        <v>646</v>
      </c>
      <c r="I467" s="68" t="s">
        <v>573</v>
      </c>
      <c r="J467" s="68" t="s">
        <v>568</v>
      </c>
      <c r="K467" s="67" t="s">
        <v>772</v>
      </c>
    </row>
    <row r="468" ht="24.95" customHeight="1" spans="1:11">
      <c r="A468" s="70"/>
      <c r="B468" s="71"/>
      <c r="C468" s="70"/>
      <c r="D468" s="67" t="s">
        <v>562</v>
      </c>
      <c r="E468" s="67" t="s">
        <v>575</v>
      </c>
      <c r="F468" s="67" t="s">
        <v>935</v>
      </c>
      <c r="G468" s="68" t="s">
        <v>565</v>
      </c>
      <c r="H468" s="67" t="s">
        <v>566</v>
      </c>
      <c r="I468" s="68" t="s">
        <v>567</v>
      </c>
      <c r="J468" s="68" t="s">
        <v>568</v>
      </c>
      <c r="K468" s="67" t="s">
        <v>936</v>
      </c>
    </row>
    <row r="469" ht="24.95" customHeight="1" spans="1:11">
      <c r="A469" s="70"/>
      <c r="B469" s="71"/>
      <c r="C469" s="70"/>
      <c r="D469" s="67" t="s">
        <v>562</v>
      </c>
      <c r="E469" s="67" t="s">
        <v>575</v>
      </c>
      <c r="F469" s="67" t="s">
        <v>935</v>
      </c>
      <c r="G469" s="68" t="s">
        <v>565</v>
      </c>
      <c r="H469" s="67" t="s">
        <v>566</v>
      </c>
      <c r="I469" s="68" t="s">
        <v>567</v>
      </c>
      <c r="J469" s="68" t="s">
        <v>568</v>
      </c>
      <c r="K469" s="67" t="s">
        <v>936</v>
      </c>
    </row>
    <row r="470" ht="24.95" customHeight="1" spans="1:11">
      <c r="A470" s="70"/>
      <c r="B470" s="71"/>
      <c r="C470" s="70"/>
      <c r="D470" s="67" t="s">
        <v>562</v>
      </c>
      <c r="E470" s="67" t="s">
        <v>575</v>
      </c>
      <c r="F470" s="67" t="s">
        <v>935</v>
      </c>
      <c r="G470" s="68" t="s">
        <v>565</v>
      </c>
      <c r="H470" s="67" t="s">
        <v>566</v>
      </c>
      <c r="I470" s="68" t="s">
        <v>567</v>
      </c>
      <c r="J470" s="68" t="s">
        <v>568</v>
      </c>
      <c r="K470" s="67" t="s">
        <v>936</v>
      </c>
    </row>
    <row r="471" ht="24.95" customHeight="1" spans="1:11">
      <c r="A471" s="70"/>
      <c r="B471" s="71"/>
      <c r="C471" s="70"/>
      <c r="D471" s="67" t="s">
        <v>578</v>
      </c>
      <c r="E471" s="67" t="s">
        <v>579</v>
      </c>
      <c r="F471" s="67" t="s">
        <v>777</v>
      </c>
      <c r="G471" s="68" t="s">
        <v>565</v>
      </c>
      <c r="H471" s="67" t="s">
        <v>566</v>
      </c>
      <c r="I471" s="68" t="s">
        <v>567</v>
      </c>
      <c r="J471" s="68" t="s">
        <v>568</v>
      </c>
      <c r="K471" s="67" t="s">
        <v>778</v>
      </c>
    </row>
    <row r="472" ht="24.95" customHeight="1" spans="1:11">
      <c r="A472" s="70"/>
      <c r="B472" s="71"/>
      <c r="C472" s="70"/>
      <c r="D472" s="67" t="s">
        <v>578</v>
      </c>
      <c r="E472" s="67" t="s">
        <v>579</v>
      </c>
      <c r="F472" s="67" t="s">
        <v>777</v>
      </c>
      <c r="G472" s="68" t="s">
        <v>565</v>
      </c>
      <c r="H472" s="67" t="s">
        <v>566</v>
      </c>
      <c r="I472" s="68" t="s">
        <v>567</v>
      </c>
      <c r="J472" s="68" t="s">
        <v>568</v>
      </c>
      <c r="K472" s="67" t="s">
        <v>778</v>
      </c>
    </row>
    <row r="473" ht="24.95" customHeight="1" spans="1:11">
      <c r="A473" s="70"/>
      <c r="B473" s="71"/>
      <c r="C473" s="70"/>
      <c r="D473" s="67" t="s">
        <v>578</v>
      </c>
      <c r="E473" s="67" t="s">
        <v>579</v>
      </c>
      <c r="F473" s="67" t="s">
        <v>777</v>
      </c>
      <c r="G473" s="68" t="s">
        <v>565</v>
      </c>
      <c r="H473" s="67" t="s">
        <v>566</v>
      </c>
      <c r="I473" s="68" t="s">
        <v>567</v>
      </c>
      <c r="J473" s="68" t="s">
        <v>568</v>
      </c>
      <c r="K473" s="67" t="s">
        <v>778</v>
      </c>
    </row>
    <row r="474" ht="24.95" customHeight="1" spans="1:11">
      <c r="A474" s="70"/>
      <c r="B474" s="71"/>
      <c r="C474" s="70"/>
      <c r="D474" s="67" t="s">
        <v>578</v>
      </c>
      <c r="E474" s="67" t="s">
        <v>579</v>
      </c>
      <c r="F474" s="67" t="s">
        <v>775</v>
      </c>
      <c r="G474" s="68" t="s">
        <v>590</v>
      </c>
      <c r="H474" s="67" t="s">
        <v>591</v>
      </c>
      <c r="I474" s="68" t="s">
        <v>567</v>
      </c>
      <c r="J474" s="68" t="s">
        <v>568</v>
      </c>
      <c r="K474" s="67" t="s">
        <v>776</v>
      </c>
    </row>
    <row r="475" ht="24.95" customHeight="1" spans="1:11">
      <c r="A475" s="70"/>
      <c r="B475" s="71"/>
      <c r="C475" s="70"/>
      <c r="D475" s="67" t="s">
        <v>578</v>
      </c>
      <c r="E475" s="67" t="s">
        <v>579</v>
      </c>
      <c r="F475" s="67" t="s">
        <v>775</v>
      </c>
      <c r="G475" s="68" t="s">
        <v>590</v>
      </c>
      <c r="H475" s="67" t="s">
        <v>591</v>
      </c>
      <c r="I475" s="68" t="s">
        <v>567</v>
      </c>
      <c r="J475" s="68" t="s">
        <v>568</v>
      </c>
      <c r="K475" s="67" t="s">
        <v>776</v>
      </c>
    </row>
    <row r="476" ht="24.95" customHeight="1" spans="1:11">
      <c r="A476" s="70"/>
      <c r="B476" s="71"/>
      <c r="C476" s="70"/>
      <c r="D476" s="67" t="s">
        <v>578</v>
      </c>
      <c r="E476" s="67" t="s">
        <v>579</v>
      </c>
      <c r="F476" s="67" t="s">
        <v>775</v>
      </c>
      <c r="G476" s="68" t="s">
        <v>590</v>
      </c>
      <c r="H476" s="67" t="s">
        <v>591</v>
      </c>
      <c r="I476" s="68" t="s">
        <v>567</v>
      </c>
      <c r="J476" s="68" t="s">
        <v>568</v>
      </c>
      <c r="K476" s="67" t="s">
        <v>776</v>
      </c>
    </row>
    <row r="477" ht="24.95" customHeight="1" spans="1:11">
      <c r="A477" s="70"/>
      <c r="B477" s="71"/>
      <c r="C477" s="70"/>
      <c r="D477" s="67" t="s">
        <v>578</v>
      </c>
      <c r="E477" s="67" t="s">
        <v>582</v>
      </c>
      <c r="F477" s="67" t="s">
        <v>779</v>
      </c>
      <c r="G477" s="68" t="s">
        <v>590</v>
      </c>
      <c r="H477" s="67" t="s">
        <v>292</v>
      </c>
      <c r="I477" s="68" t="s">
        <v>585</v>
      </c>
      <c r="J477" s="68" t="s">
        <v>568</v>
      </c>
      <c r="K477" s="67" t="s">
        <v>780</v>
      </c>
    </row>
    <row r="478" ht="24.95" customHeight="1" spans="1:11">
      <c r="A478" s="70"/>
      <c r="B478" s="71"/>
      <c r="C478" s="70"/>
      <c r="D478" s="67" t="s">
        <v>578</v>
      </c>
      <c r="E478" s="67" t="s">
        <v>582</v>
      </c>
      <c r="F478" s="67" t="s">
        <v>779</v>
      </c>
      <c r="G478" s="68" t="s">
        <v>590</v>
      </c>
      <c r="H478" s="67" t="s">
        <v>292</v>
      </c>
      <c r="I478" s="68" t="s">
        <v>585</v>
      </c>
      <c r="J478" s="68" t="s">
        <v>568</v>
      </c>
      <c r="K478" s="67" t="s">
        <v>780</v>
      </c>
    </row>
    <row r="479" ht="24.95" customHeight="1" spans="1:11">
      <c r="A479" s="70"/>
      <c r="B479" s="71"/>
      <c r="C479" s="70"/>
      <c r="D479" s="67" t="s">
        <v>578</v>
      </c>
      <c r="E479" s="67" t="s">
        <v>582</v>
      </c>
      <c r="F479" s="67" t="s">
        <v>779</v>
      </c>
      <c r="G479" s="68" t="s">
        <v>590</v>
      </c>
      <c r="H479" s="67" t="s">
        <v>292</v>
      </c>
      <c r="I479" s="68" t="s">
        <v>585</v>
      </c>
      <c r="J479" s="68" t="s">
        <v>568</v>
      </c>
      <c r="K479" s="67" t="s">
        <v>780</v>
      </c>
    </row>
    <row r="480" ht="24.95" customHeight="1" spans="1:11">
      <c r="A480" s="70"/>
      <c r="B480" s="71"/>
      <c r="C480" s="70"/>
      <c r="D480" s="67" t="s">
        <v>587</v>
      </c>
      <c r="E480" s="67" t="s">
        <v>588</v>
      </c>
      <c r="F480" s="67" t="s">
        <v>781</v>
      </c>
      <c r="G480" s="68" t="s">
        <v>590</v>
      </c>
      <c r="H480" s="67" t="s">
        <v>713</v>
      </c>
      <c r="I480" s="68" t="s">
        <v>567</v>
      </c>
      <c r="J480" s="68" t="s">
        <v>568</v>
      </c>
      <c r="K480" s="67" t="s">
        <v>592</v>
      </c>
    </row>
    <row r="481" ht="24.95" customHeight="1" spans="1:11">
      <c r="A481" s="70"/>
      <c r="B481" s="71"/>
      <c r="C481" s="70"/>
      <c r="D481" s="67" t="s">
        <v>587</v>
      </c>
      <c r="E481" s="67" t="s">
        <v>588</v>
      </c>
      <c r="F481" s="67" t="s">
        <v>781</v>
      </c>
      <c r="G481" s="68" t="s">
        <v>590</v>
      </c>
      <c r="H481" s="67" t="s">
        <v>713</v>
      </c>
      <c r="I481" s="68" t="s">
        <v>567</v>
      </c>
      <c r="J481" s="68" t="s">
        <v>568</v>
      </c>
      <c r="K481" s="67" t="s">
        <v>592</v>
      </c>
    </row>
    <row r="482" ht="24.95" customHeight="1" spans="1:11">
      <c r="A482" s="72"/>
      <c r="B482" s="73"/>
      <c r="C482" s="72"/>
      <c r="D482" s="67" t="s">
        <v>587</v>
      </c>
      <c r="E482" s="67" t="s">
        <v>588</v>
      </c>
      <c r="F482" s="67" t="s">
        <v>781</v>
      </c>
      <c r="G482" s="68" t="s">
        <v>590</v>
      </c>
      <c r="H482" s="67" t="s">
        <v>713</v>
      </c>
      <c r="I482" s="68" t="s">
        <v>567</v>
      </c>
      <c r="J482" s="68" t="s">
        <v>568</v>
      </c>
      <c r="K482" s="67" t="s">
        <v>592</v>
      </c>
    </row>
    <row r="483" ht="24.95" customHeight="1" spans="1:11">
      <c r="A483" s="69" t="s">
        <v>937</v>
      </c>
      <c r="B483" s="69" t="s">
        <v>407</v>
      </c>
      <c r="C483" s="69" t="s">
        <v>938</v>
      </c>
      <c r="D483" s="67" t="s">
        <v>562</v>
      </c>
      <c r="E483" s="67" t="s">
        <v>563</v>
      </c>
      <c r="F483" s="67" t="s">
        <v>752</v>
      </c>
      <c r="G483" s="68" t="s">
        <v>590</v>
      </c>
      <c r="H483" s="67" t="s">
        <v>260</v>
      </c>
      <c r="I483" s="68" t="s">
        <v>753</v>
      </c>
      <c r="J483" s="68" t="s">
        <v>568</v>
      </c>
      <c r="K483" s="67" t="s">
        <v>939</v>
      </c>
    </row>
    <row r="484" ht="24.95" customHeight="1" spans="1:11">
      <c r="A484" s="70"/>
      <c r="B484" s="71"/>
      <c r="C484" s="70"/>
      <c r="D484" s="67" t="s">
        <v>562</v>
      </c>
      <c r="E484" s="67" t="s">
        <v>563</v>
      </c>
      <c r="F484" s="67" t="s">
        <v>755</v>
      </c>
      <c r="G484" s="68" t="s">
        <v>590</v>
      </c>
      <c r="H484" s="67" t="s">
        <v>940</v>
      </c>
      <c r="I484" s="68" t="s">
        <v>647</v>
      </c>
      <c r="J484" s="68" t="s">
        <v>568</v>
      </c>
      <c r="K484" s="67" t="s">
        <v>941</v>
      </c>
    </row>
    <row r="485" ht="24.95" customHeight="1" spans="1:11">
      <c r="A485" s="70"/>
      <c r="B485" s="71"/>
      <c r="C485" s="70"/>
      <c r="D485" s="67" t="s">
        <v>562</v>
      </c>
      <c r="E485" s="67" t="s">
        <v>570</v>
      </c>
      <c r="F485" s="67" t="s">
        <v>757</v>
      </c>
      <c r="G485" s="68" t="s">
        <v>590</v>
      </c>
      <c r="H485" s="67" t="s">
        <v>942</v>
      </c>
      <c r="I485" s="68" t="s">
        <v>567</v>
      </c>
      <c r="J485" s="68" t="s">
        <v>568</v>
      </c>
      <c r="K485" s="67" t="s">
        <v>943</v>
      </c>
    </row>
    <row r="486" ht="24.95" customHeight="1" spans="1:11">
      <c r="A486" s="70"/>
      <c r="B486" s="71"/>
      <c r="C486" s="70"/>
      <c r="D486" s="67" t="s">
        <v>562</v>
      </c>
      <c r="E486" s="67" t="s">
        <v>570</v>
      </c>
      <c r="F486" s="67" t="s">
        <v>759</v>
      </c>
      <c r="G486" s="68" t="s">
        <v>590</v>
      </c>
      <c r="H486" s="67" t="s">
        <v>942</v>
      </c>
      <c r="I486" s="68" t="s">
        <v>567</v>
      </c>
      <c r="J486" s="68" t="s">
        <v>568</v>
      </c>
      <c r="K486" s="67" t="s">
        <v>944</v>
      </c>
    </row>
    <row r="487" ht="24.95" customHeight="1" spans="1:11">
      <c r="A487" s="70"/>
      <c r="B487" s="71"/>
      <c r="C487" s="70"/>
      <c r="D487" s="67" t="s">
        <v>562</v>
      </c>
      <c r="E487" s="67" t="s">
        <v>570</v>
      </c>
      <c r="F487" s="67" t="s">
        <v>945</v>
      </c>
      <c r="G487" s="68" t="s">
        <v>590</v>
      </c>
      <c r="H487" s="67" t="s">
        <v>591</v>
      </c>
      <c r="I487" s="68" t="s">
        <v>567</v>
      </c>
      <c r="J487" s="68" t="s">
        <v>568</v>
      </c>
      <c r="K487" s="67" t="s">
        <v>946</v>
      </c>
    </row>
    <row r="488" ht="24.95" customHeight="1" spans="1:11">
      <c r="A488" s="70"/>
      <c r="B488" s="71"/>
      <c r="C488" s="70"/>
      <c r="D488" s="67" t="s">
        <v>562</v>
      </c>
      <c r="E488" s="67" t="s">
        <v>796</v>
      </c>
      <c r="F488" s="67" t="s">
        <v>947</v>
      </c>
      <c r="G488" s="68" t="s">
        <v>584</v>
      </c>
      <c r="H488" s="67" t="s">
        <v>948</v>
      </c>
      <c r="I488" s="68" t="s">
        <v>949</v>
      </c>
      <c r="J488" s="68" t="s">
        <v>568</v>
      </c>
      <c r="K488" s="67" t="s">
        <v>950</v>
      </c>
    </row>
    <row r="489" ht="24.95" customHeight="1" spans="1:11">
      <c r="A489" s="70"/>
      <c r="B489" s="71"/>
      <c r="C489" s="70"/>
      <c r="D489" s="67" t="s">
        <v>562</v>
      </c>
      <c r="E489" s="67" t="s">
        <v>796</v>
      </c>
      <c r="F489" s="67" t="s">
        <v>951</v>
      </c>
      <c r="G489" s="68" t="s">
        <v>584</v>
      </c>
      <c r="H489" s="67" t="s">
        <v>952</v>
      </c>
      <c r="I489" s="68" t="s">
        <v>949</v>
      </c>
      <c r="J489" s="68" t="s">
        <v>568</v>
      </c>
      <c r="K489" s="67" t="s">
        <v>953</v>
      </c>
    </row>
    <row r="490" ht="24.95" customHeight="1" spans="1:11">
      <c r="A490" s="70"/>
      <c r="B490" s="71"/>
      <c r="C490" s="70"/>
      <c r="D490" s="67" t="s">
        <v>578</v>
      </c>
      <c r="E490" s="67" t="s">
        <v>582</v>
      </c>
      <c r="F490" s="67" t="s">
        <v>954</v>
      </c>
      <c r="G490" s="68" t="s">
        <v>565</v>
      </c>
      <c r="H490" s="67" t="s">
        <v>659</v>
      </c>
      <c r="I490" s="68" t="s">
        <v>101</v>
      </c>
      <c r="J490" s="68" t="s">
        <v>660</v>
      </c>
      <c r="K490" s="67" t="s">
        <v>955</v>
      </c>
    </row>
    <row r="491" ht="24.95" customHeight="1" spans="1:11">
      <c r="A491" s="72"/>
      <c r="B491" s="73"/>
      <c r="C491" s="72"/>
      <c r="D491" s="67" t="s">
        <v>587</v>
      </c>
      <c r="E491" s="67" t="s">
        <v>588</v>
      </c>
      <c r="F491" s="67" t="s">
        <v>764</v>
      </c>
      <c r="G491" s="68" t="s">
        <v>590</v>
      </c>
      <c r="H491" s="67" t="s">
        <v>942</v>
      </c>
      <c r="I491" s="68" t="s">
        <v>567</v>
      </c>
      <c r="J491" s="68" t="s">
        <v>568</v>
      </c>
      <c r="K491" s="67" t="s">
        <v>956</v>
      </c>
    </row>
    <row r="492" ht="24.95" customHeight="1" spans="1:11">
      <c r="A492" s="69" t="s">
        <v>957</v>
      </c>
      <c r="B492" s="69" t="s">
        <v>455</v>
      </c>
      <c r="C492" s="69" t="s">
        <v>958</v>
      </c>
      <c r="D492" s="67" t="s">
        <v>562</v>
      </c>
      <c r="E492" s="67" t="s">
        <v>563</v>
      </c>
      <c r="F492" s="67" t="s">
        <v>834</v>
      </c>
      <c r="G492" s="68" t="s">
        <v>590</v>
      </c>
      <c r="H492" s="67" t="s">
        <v>294</v>
      </c>
      <c r="I492" s="68" t="s">
        <v>669</v>
      </c>
      <c r="J492" s="68" t="s">
        <v>568</v>
      </c>
      <c r="K492" s="67" t="s">
        <v>959</v>
      </c>
    </row>
    <row r="493" ht="24.95" customHeight="1" spans="1:11">
      <c r="A493" s="70"/>
      <c r="B493" s="71"/>
      <c r="C493" s="70"/>
      <c r="D493" s="67" t="s">
        <v>562</v>
      </c>
      <c r="E493" s="67" t="s">
        <v>563</v>
      </c>
      <c r="F493" s="67" t="s">
        <v>960</v>
      </c>
      <c r="G493" s="68" t="s">
        <v>590</v>
      </c>
      <c r="H493" s="67" t="s">
        <v>634</v>
      </c>
      <c r="I493" s="68" t="s">
        <v>647</v>
      </c>
      <c r="J493" s="68" t="s">
        <v>568</v>
      </c>
      <c r="K493" s="67" t="s">
        <v>961</v>
      </c>
    </row>
    <row r="494" ht="24.95" customHeight="1" spans="1:11">
      <c r="A494" s="70"/>
      <c r="B494" s="71"/>
      <c r="C494" s="70"/>
      <c r="D494" s="67" t="s">
        <v>562</v>
      </c>
      <c r="E494" s="67" t="s">
        <v>575</v>
      </c>
      <c r="F494" s="67" t="s">
        <v>835</v>
      </c>
      <c r="G494" s="68" t="s">
        <v>584</v>
      </c>
      <c r="H494" s="67" t="s">
        <v>655</v>
      </c>
      <c r="I494" s="68" t="s">
        <v>656</v>
      </c>
      <c r="J494" s="68" t="s">
        <v>568</v>
      </c>
      <c r="K494" s="67" t="s">
        <v>962</v>
      </c>
    </row>
    <row r="495" ht="24.95" customHeight="1" spans="1:11">
      <c r="A495" s="70"/>
      <c r="B495" s="71"/>
      <c r="C495" s="70"/>
      <c r="D495" s="67" t="s">
        <v>578</v>
      </c>
      <c r="E495" s="67" t="s">
        <v>579</v>
      </c>
      <c r="F495" s="67" t="s">
        <v>963</v>
      </c>
      <c r="G495" s="68" t="s">
        <v>565</v>
      </c>
      <c r="H495" s="67" t="s">
        <v>659</v>
      </c>
      <c r="I495" s="68" t="s">
        <v>101</v>
      </c>
      <c r="J495" s="68" t="s">
        <v>660</v>
      </c>
      <c r="K495" s="67" t="s">
        <v>838</v>
      </c>
    </row>
    <row r="496" ht="24.95" customHeight="1" spans="1:11">
      <c r="A496" s="72"/>
      <c r="B496" s="73"/>
      <c r="C496" s="72"/>
      <c r="D496" s="67" t="s">
        <v>587</v>
      </c>
      <c r="E496" s="67" t="s">
        <v>588</v>
      </c>
      <c r="F496" s="67" t="s">
        <v>839</v>
      </c>
      <c r="G496" s="68" t="s">
        <v>590</v>
      </c>
      <c r="H496" s="67" t="s">
        <v>713</v>
      </c>
      <c r="I496" s="68" t="s">
        <v>567</v>
      </c>
      <c r="J496" s="68" t="s">
        <v>568</v>
      </c>
      <c r="K496" s="67" t="s">
        <v>840</v>
      </c>
    </row>
    <row r="497" ht="24.95" customHeight="1" spans="1:11">
      <c r="A497" s="69" t="s">
        <v>964</v>
      </c>
      <c r="B497" s="69" t="s">
        <v>398</v>
      </c>
      <c r="C497" s="69" t="s">
        <v>965</v>
      </c>
      <c r="D497" s="67" t="s">
        <v>562</v>
      </c>
      <c r="E497" s="67" t="s">
        <v>563</v>
      </c>
      <c r="F497" s="67" t="s">
        <v>966</v>
      </c>
      <c r="G497" s="68" t="s">
        <v>590</v>
      </c>
      <c r="H497" s="67" t="s">
        <v>967</v>
      </c>
      <c r="I497" s="68" t="s">
        <v>697</v>
      </c>
      <c r="J497" s="68" t="s">
        <v>568</v>
      </c>
      <c r="K497" s="67" t="s">
        <v>968</v>
      </c>
    </row>
    <row r="498" ht="24.95" customHeight="1" spans="1:11">
      <c r="A498" s="70"/>
      <c r="B498" s="71"/>
      <c r="C498" s="70"/>
      <c r="D498" s="67" t="s">
        <v>562</v>
      </c>
      <c r="E498" s="67" t="s">
        <v>575</v>
      </c>
      <c r="F498" s="67" t="s">
        <v>969</v>
      </c>
      <c r="G498" s="68" t="s">
        <v>565</v>
      </c>
      <c r="H498" s="67" t="s">
        <v>970</v>
      </c>
      <c r="I498" s="68" t="s">
        <v>567</v>
      </c>
      <c r="J498" s="68" t="s">
        <v>568</v>
      </c>
      <c r="K498" s="67" t="s">
        <v>971</v>
      </c>
    </row>
    <row r="499" ht="24.95" customHeight="1" spans="1:11">
      <c r="A499" s="70"/>
      <c r="B499" s="71"/>
      <c r="C499" s="70"/>
      <c r="D499" s="67" t="s">
        <v>578</v>
      </c>
      <c r="E499" s="67" t="s">
        <v>579</v>
      </c>
      <c r="F499" s="67" t="s">
        <v>972</v>
      </c>
      <c r="G499" s="68" t="s">
        <v>565</v>
      </c>
      <c r="H499" s="67" t="s">
        <v>659</v>
      </c>
      <c r="I499" s="68" t="s">
        <v>101</v>
      </c>
      <c r="J499" s="68" t="s">
        <v>660</v>
      </c>
      <c r="K499" s="67" t="s">
        <v>973</v>
      </c>
    </row>
    <row r="500" ht="24.95" customHeight="1" spans="1:11">
      <c r="A500" s="72"/>
      <c r="B500" s="73"/>
      <c r="C500" s="72"/>
      <c r="D500" s="67" t="s">
        <v>587</v>
      </c>
      <c r="E500" s="67" t="s">
        <v>588</v>
      </c>
      <c r="F500" s="67" t="s">
        <v>974</v>
      </c>
      <c r="G500" s="68" t="s">
        <v>590</v>
      </c>
      <c r="H500" s="67" t="s">
        <v>713</v>
      </c>
      <c r="I500" s="68" t="s">
        <v>567</v>
      </c>
      <c r="J500" s="68" t="s">
        <v>568</v>
      </c>
      <c r="K500" s="67" t="s">
        <v>975</v>
      </c>
    </row>
    <row r="501" ht="24.95" customHeight="1" spans="1:11">
      <c r="A501" s="69" t="s">
        <v>976</v>
      </c>
      <c r="B501" s="69" t="s">
        <v>513</v>
      </c>
      <c r="C501" s="69" t="s">
        <v>977</v>
      </c>
      <c r="D501" s="67" t="s">
        <v>562</v>
      </c>
      <c r="E501" s="67" t="s">
        <v>563</v>
      </c>
      <c r="F501" s="67" t="s">
        <v>978</v>
      </c>
      <c r="G501" s="68" t="s">
        <v>590</v>
      </c>
      <c r="H501" s="67" t="s">
        <v>297</v>
      </c>
      <c r="I501" s="68" t="s">
        <v>694</v>
      </c>
      <c r="J501" s="68" t="s">
        <v>568</v>
      </c>
      <c r="K501" s="67" t="s">
        <v>979</v>
      </c>
    </row>
    <row r="502" ht="24.95" customHeight="1" spans="1:11">
      <c r="A502" s="70"/>
      <c r="B502" s="71"/>
      <c r="C502" s="70"/>
      <c r="D502" s="67" t="s">
        <v>562</v>
      </c>
      <c r="E502" s="67" t="s">
        <v>563</v>
      </c>
      <c r="F502" s="67" t="s">
        <v>978</v>
      </c>
      <c r="G502" s="68" t="s">
        <v>590</v>
      </c>
      <c r="H502" s="67" t="s">
        <v>297</v>
      </c>
      <c r="I502" s="68" t="s">
        <v>694</v>
      </c>
      <c r="J502" s="68" t="s">
        <v>568</v>
      </c>
      <c r="K502" s="67" t="s">
        <v>979</v>
      </c>
    </row>
    <row r="503" ht="24.95" customHeight="1" spans="1:11">
      <c r="A503" s="70"/>
      <c r="B503" s="71"/>
      <c r="C503" s="70"/>
      <c r="D503" s="67" t="s">
        <v>562</v>
      </c>
      <c r="E503" s="67" t="s">
        <v>563</v>
      </c>
      <c r="F503" s="67" t="s">
        <v>978</v>
      </c>
      <c r="G503" s="68" t="s">
        <v>590</v>
      </c>
      <c r="H503" s="67" t="s">
        <v>297</v>
      </c>
      <c r="I503" s="68" t="s">
        <v>694</v>
      </c>
      <c r="J503" s="68" t="s">
        <v>568</v>
      </c>
      <c r="K503" s="67" t="s">
        <v>979</v>
      </c>
    </row>
    <row r="504" ht="24.95" customHeight="1" spans="1:11">
      <c r="A504" s="70"/>
      <c r="B504" s="71"/>
      <c r="C504" s="70"/>
      <c r="D504" s="67" t="s">
        <v>562</v>
      </c>
      <c r="E504" s="67" t="s">
        <v>563</v>
      </c>
      <c r="F504" s="67" t="s">
        <v>978</v>
      </c>
      <c r="G504" s="68" t="s">
        <v>590</v>
      </c>
      <c r="H504" s="67" t="s">
        <v>297</v>
      </c>
      <c r="I504" s="68" t="s">
        <v>694</v>
      </c>
      <c r="J504" s="68" t="s">
        <v>568</v>
      </c>
      <c r="K504" s="67" t="s">
        <v>979</v>
      </c>
    </row>
    <row r="505" ht="24.95" customHeight="1" spans="1:11">
      <c r="A505" s="70"/>
      <c r="B505" s="71"/>
      <c r="C505" s="70"/>
      <c r="D505" s="67" t="s">
        <v>562</v>
      </c>
      <c r="E505" s="67" t="s">
        <v>575</v>
      </c>
      <c r="F505" s="67" t="s">
        <v>654</v>
      </c>
      <c r="G505" s="68" t="s">
        <v>584</v>
      </c>
      <c r="H505" s="67" t="s">
        <v>655</v>
      </c>
      <c r="I505" s="68" t="s">
        <v>656</v>
      </c>
      <c r="J505" s="68" t="s">
        <v>568</v>
      </c>
      <c r="K505" s="67" t="s">
        <v>910</v>
      </c>
    </row>
    <row r="506" ht="24.95" customHeight="1" spans="1:11">
      <c r="A506" s="70"/>
      <c r="B506" s="71"/>
      <c r="C506" s="70"/>
      <c r="D506" s="67" t="s">
        <v>562</v>
      </c>
      <c r="E506" s="67" t="s">
        <v>575</v>
      </c>
      <c r="F506" s="67" t="s">
        <v>654</v>
      </c>
      <c r="G506" s="68" t="s">
        <v>584</v>
      </c>
      <c r="H506" s="67" t="s">
        <v>655</v>
      </c>
      <c r="I506" s="68" t="s">
        <v>656</v>
      </c>
      <c r="J506" s="68" t="s">
        <v>568</v>
      </c>
      <c r="K506" s="67" t="s">
        <v>910</v>
      </c>
    </row>
    <row r="507" ht="24.95" customHeight="1" spans="1:11">
      <c r="A507" s="70"/>
      <c r="B507" s="71"/>
      <c r="C507" s="70"/>
      <c r="D507" s="67" t="s">
        <v>562</v>
      </c>
      <c r="E507" s="67" t="s">
        <v>575</v>
      </c>
      <c r="F507" s="67" t="s">
        <v>654</v>
      </c>
      <c r="G507" s="68" t="s">
        <v>584</v>
      </c>
      <c r="H507" s="67" t="s">
        <v>655</v>
      </c>
      <c r="I507" s="68" t="s">
        <v>656</v>
      </c>
      <c r="J507" s="68" t="s">
        <v>568</v>
      </c>
      <c r="K507" s="67" t="s">
        <v>910</v>
      </c>
    </row>
    <row r="508" ht="24.95" customHeight="1" spans="1:11">
      <c r="A508" s="70"/>
      <c r="B508" s="71"/>
      <c r="C508" s="70"/>
      <c r="D508" s="67" t="s">
        <v>562</v>
      </c>
      <c r="E508" s="67" t="s">
        <v>575</v>
      </c>
      <c r="F508" s="67" t="s">
        <v>654</v>
      </c>
      <c r="G508" s="68" t="s">
        <v>584</v>
      </c>
      <c r="H508" s="67" t="s">
        <v>655</v>
      </c>
      <c r="I508" s="68" t="s">
        <v>656</v>
      </c>
      <c r="J508" s="68" t="s">
        <v>568</v>
      </c>
      <c r="K508" s="67" t="s">
        <v>910</v>
      </c>
    </row>
    <row r="509" ht="24.95" customHeight="1" spans="1:11">
      <c r="A509" s="70"/>
      <c r="B509" s="71"/>
      <c r="C509" s="70"/>
      <c r="D509" s="67" t="s">
        <v>578</v>
      </c>
      <c r="E509" s="67" t="s">
        <v>579</v>
      </c>
      <c r="F509" s="67" t="s">
        <v>911</v>
      </c>
      <c r="G509" s="68" t="s">
        <v>565</v>
      </c>
      <c r="H509" s="67" t="s">
        <v>659</v>
      </c>
      <c r="I509" s="68" t="s">
        <v>101</v>
      </c>
      <c r="J509" s="68" t="s">
        <v>660</v>
      </c>
      <c r="K509" s="67" t="s">
        <v>980</v>
      </c>
    </row>
    <row r="510" ht="24.95" customHeight="1" spans="1:11">
      <c r="A510" s="70"/>
      <c r="B510" s="71"/>
      <c r="C510" s="70"/>
      <c r="D510" s="67" t="s">
        <v>578</v>
      </c>
      <c r="E510" s="67" t="s">
        <v>579</v>
      </c>
      <c r="F510" s="67" t="s">
        <v>911</v>
      </c>
      <c r="G510" s="68" t="s">
        <v>565</v>
      </c>
      <c r="H510" s="67" t="s">
        <v>659</v>
      </c>
      <c r="I510" s="68" t="s">
        <v>101</v>
      </c>
      <c r="J510" s="68" t="s">
        <v>660</v>
      </c>
      <c r="K510" s="67" t="s">
        <v>980</v>
      </c>
    </row>
    <row r="511" ht="24.95" customHeight="1" spans="1:11">
      <c r="A511" s="70"/>
      <c r="B511" s="71"/>
      <c r="C511" s="70"/>
      <c r="D511" s="67" t="s">
        <v>578</v>
      </c>
      <c r="E511" s="67" t="s">
        <v>579</v>
      </c>
      <c r="F511" s="67" t="s">
        <v>911</v>
      </c>
      <c r="G511" s="68" t="s">
        <v>565</v>
      </c>
      <c r="H511" s="67" t="s">
        <v>659</v>
      </c>
      <c r="I511" s="68" t="s">
        <v>101</v>
      </c>
      <c r="J511" s="68" t="s">
        <v>660</v>
      </c>
      <c r="K511" s="67" t="s">
        <v>980</v>
      </c>
    </row>
    <row r="512" ht="24.95" customHeight="1" spans="1:11">
      <c r="A512" s="70"/>
      <c r="B512" s="71"/>
      <c r="C512" s="70"/>
      <c r="D512" s="67" t="s">
        <v>578</v>
      </c>
      <c r="E512" s="67" t="s">
        <v>579</v>
      </c>
      <c r="F512" s="67" t="s">
        <v>911</v>
      </c>
      <c r="G512" s="68" t="s">
        <v>565</v>
      </c>
      <c r="H512" s="67" t="s">
        <v>659</v>
      </c>
      <c r="I512" s="68" t="s">
        <v>101</v>
      </c>
      <c r="J512" s="68" t="s">
        <v>660</v>
      </c>
      <c r="K512" s="67" t="s">
        <v>980</v>
      </c>
    </row>
    <row r="513" ht="24.95" customHeight="1" spans="1:11">
      <c r="A513" s="70"/>
      <c r="B513" s="71"/>
      <c r="C513" s="70"/>
      <c r="D513" s="67" t="s">
        <v>587</v>
      </c>
      <c r="E513" s="67" t="s">
        <v>588</v>
      </c>
      <c r="F513" s="67" t="s">
        <v>913</v>
      </c>
      <c r="G513" s="68" t="s">
        <v>590</v>
      </c>
      <c r="H513" s="67" t="s">
        <v>591</v>
      </c>
      <c r="I513" s="68" t="s">
        <v>567</v>
      </c>
      <c r="J513" s="68" t="s">
        <v>568</v>
      </c>
      <c r="K513" s="67" t="s">
        <v>914</v>
      </c>
    </row>
    <row r="514" ht="24.95" customHeight="1" spans="1:11">
      <c r="A514" s="70"/>
      <c r="B514" s="71"/>
      <c r="C514" s="70"/>
      <c r="D514" s="67" t="s">
        <v>587</v>
      </c>
      <c r="E514" s="67" t="s">
        <v>588</v>
      </c>
      <c r="F514" s="67" t="s">
        <v>913</v>
      </c>
      <c r="G514" s="68" t="s">
        <v>590</v>
      </c>
      <c r="H514" s="67" t="s">
        <v>591</v>
      </c>
      <c r="I514" s="68" t="s">
        <v>567</v>
      </c>
      <c r="J514" s="68" t="s">
        <v>568</v>
      </c>
      <c r="K514" s="67" t="s">
        <v>914</v>
      </c>
    </row>
    <row r="515" ht="24.95" customHeight="1" spans="1:11">
      <c r="A515" s="70"/>
      <c r="B515" s="71"/>
      <c r="C515" s="70"/>
      <c r="D515" s="67" t="s">
        <v>587</v>
      </c>
      <c r="E515" s="67" t="s">
        <v>588</v>
      </c>
      <c r="F515" s="67" t="s">
        <v>913</v>
      </c>
      <c r="G515" s="68" t="s">
        <v>590</v>
      </c>
      <c r="H515" s="67" t="s">
        <v>591</v>
      </c>
      <c r="I515" s="68" t="s">
        <v>567</v>
      </c>
      <c r="J515" s="68" t="s">
        <v>568</v>
      </c>
      <c r="K515" s="67" t="s">
        <v>914</v>
      </c>
    </row>
    <row r="516" ht="24.95" customHeight="1" spans="1:11">
      <c r="A516" s="72"/>
      <c r="B516" s="73"/>
      <c r="C516" s="72"/>
      <c r="D516" s="67" t="s">
        <v>587</v>
      </c>
      <c r="E516" s="67" t="s">
        <v>588</v>
      </c>
      <c r="F516" s="67" t="s">
        <v>913</v>
      </c>
      <c r="G516" s="68" t="s">
        <v>590</v>
      </c>
      <c r="H516" s="67" t="s">
        <v>591</v>
      </c>
      <c r="I516" s="68" t="s">
        <v>567</v>
      </c>
      <c r="J516" s="68" t="s">
        <v>568</v>
      </c>
      <c r="K516" s="67" t="s">
        <v>914</v>
      </c>
    </row>
    <row r="517" ht="24.95" customHeight="1" spans="1:11">
      <c r="A517" s="69" t="s">
        <v>981</v>
      </c>
      <c r="B517" s="69" t="s">
        <v>490</v>
      </c>
      <c r="C517" s="69" t="s">
        <v>982</v>
      </c>
      <c r="D517" s="67" t="s">
        <v>562</v>
      </c>
      <c r="E517" s="67" t="s">
        <v>563</v>
      </c>
      <c r="F517" s="67" t="s">
        <v>595</v>
      </c>
      <c r="G517" s="68" t="s">
        <v>565</v>
      </c>
      <c r="H517" s="67" t="s">
        <v>566</v>
      </c>
      <c r="I517" s="68" t="s">
        <v>567</v>
      </c>
      <c r="J517" s="68" t="s">
        <v>568</v>
      </c>
      <c r="K517" s="67" t="s">
        <v>596</v>
      </c>
    </row>
    <row r="518" ht="24.95" customHeight="1" spans="1:11">
      <c r="A518" s="70"/>
      <c r="B518" s="71"/>
      <c r="C518" s="70"/>
      <c r="D518" s="67" t="s">
        <v>562</v>
      </c>
      <c r="E518" s="67" t="s">
        <v>563</v>
      </c>
      <c r="F518" s="67" t="s">
        <v>595</v>
      </c>
      <c r="G518" s="68" t="s">
        <v>565</v>
      </c>
      <c r="H518" s="67" t="s">
        <v>566</v>
      </c>
      <c r="I518" s="68" t="s">
        <v>567</v>
      </c>
      <c r="J518" s="68" t="s">
        <v>568</v>
      </c>
      <c r="K518" s="67" t="s">
        <v>596</v>
      </c>
    </row>
    <row r="519" ht="24.95" customHeight="1" spans="1:11">
      <c r="A519" s="70"/>
      <c r="B519" s="71"/>
      <c r="C519" s="70"/>
      <c r="D519" s="67" t="s">
        <v>562</v>
      </c>
      <c r="E519" s="67" t="s">
        <v>563</v>
      </c>
      <c r="F519" s="67" t="s">
        <v>595</v>
      </c>
      <c r="G519" s="68" t="s">
        <v>565</v>
      </c>
      <c r="H519" s="67" t="s">
        <v>566</v>
      </c>
      <c r="I519" s="68" t="s">
        <v>567</v>
      </c>
      <c r="J519" s="68" t="s">
        <v>568</v>
      </c>
      <c r="K519" s="67" t="s">
        <v>596</v>
      </c>
    </row>
    <row r="520" ht="24.95" customHeight="1" spans="1:11">
      <c r="A520" s="70"/>
      <c r="B520" s="71"/>
      <c r="C520" s="70"/>
      <c r="D520" s="67" t="s">
        <v>562</v>
      </c>
      <c r="E520" s="67" t="s">
        <v>570</v>
      </c>
      <c r="F520" s="67" t="s">
        <v>597</v>
      </c>
      <c r="G520" s="68" t="s">
        <v>565</v>
      </c>
      <c r="H520" s="67" t="s">
        <v>566</v>
      </c>
      <c r="I520" s="68" t="s">
        <v>567</v>
      </c>
      <c r="J520" s="68" t="s">
        <v>568</v>
      </c>
      <c r="K520" s="67" t="s">
        <v>569</v>
      </c>
    </row>
    <row r="521" ht="24.95" customHeight="1" spans="1:11">
      <c r="A521" s="70"/>
      <c r="B521" s="71"/>
      <c r="C521" s="70"/>
      <c r="D521" s="67" t="s">
        <v>562</v>
      </c>
      <c r="E521" s="67" t="s">
        <v>570</v>
      </c>
      <c r="F521" s="67" t="s">
        <v>597</v>
      </c>
      <c r="G521" s="68" t="s">
        <v>565</v>
      </c>
      <c r="H521" s="67" t="s">
        <v>566</v>
      </c>
      <c r="I521" s="68" t="s">
        <v>567</v>
      </c>
      <c r="J521" s="68" t="s">
        <v>568</v>
      </c>
      <c r="K521" s="67" t="s">
        <v>569</v>
      </c>
    </row>
    <row r="522" ht="24.95" customHeight="1" spans="1:11">
      <c r="A522" s="70"/>
      <c r="B522" s="71"/>
      <c r="C522" s="70"/>
      <c r="D522" s="67" t="s">
        <v>562</v>
      </c>
      <c r="E522" s="67" t="s">
        <v>570</v>
      </c>
      <c r="F522" s="67" t="s">
        <v>597</v>
      </c>
      <c r="G522" s="68" t="s">
        <v>565</v>
      </c>
      <c r="H522" s="67" t="s">
        <v>566</v>
      </c>
      <c r="I522" s="68" t="s">
        <v>567</v>
      </c>
      <c r="J522" s="68" t="s">
        <v>568</v>
      </c>
      <c r="K522" s="67" t="s">
        <v>569</v>
      </c>
    </row>
    <row r="523" ht="24.95" customHeight="1" spans="1:11">
      <c r="A523" s="70"/>
      <c r="B523" s="71"/>
      <c r="C523" s="70"/>
      <c r="D523" s="67" t="s">
        <v>562</v>
      </c>
      <c r="E523" s="67" t="s">
        <v>570</v>
      </c>
      <c r="F523" s="67" t="s">
        <v>598</v>
      </c>
      <c r="G523" s="68" t="s">
        <v>565</v>
      </c>
      <c r="H523" s="67" t="s">
        <v>599</v>
      </c>
      <c r="I523" s="68" t="s">
        <v>573</v>
      </c>
      <c r="J523" s="68" t="s">
        <v>568</v>
      </c>
      <c r="K523" s="67" t="s">
        <v>600</v>
      </c>
    </row>
    <row r="524" ht="24.95" customHeight="1" spans="1:11">
      <c r="A524" s="70"/>
      <c r="B524" s="71"/>
      <c r="C524" s="70"/>
      <c r="D524" s="67" t="s">
        <v>562</v>
      </c>
      <c r="E524" s="67" t="s">
        <v>570</v>
      </c>
      <c r="F524" s="67" t="s">
        <v>598</v>
      </c>
      <c r="G524" s="68" t="s">
        <v>565</v>
      </c>
      <c r="H524" s="67" t="s">
        <v>599</v>
      </c>
      <c r="I524" s="68" t="s">
        <v>573</v>
      </c>
      <c r="J524" s="68" t="s">
        <v>568</v>
      </c>
      <c r="K524" s="67" t="s">
        <v>600</v>
      </c>
    </row>
    <row r="525" ht="24.95" customHeight="1" spans="1:11">
      <c r="A525" s="70"/>
      <c r="B525" s="71"/>
      <c r="C525" s="70"/>
      <c r="D525" s="67" t="s">
        <v>562</v>
      </c>
      <c r="E525" s="67" t="s">
        <v>570</v>
      </c>
      <c r="F525" s="67" t="s">
        <v>598</v>
      </c>
      <c r="G525" s="68" t="s">
        <v>565</v>
      </c>
      <c r="H525" s="67" t="s">
        <v>599</v>
      </c>
      <c r="I525" s="68" t="s">
        <v>573</v>
      </c>
      <c r="J525" s="68" t="s">
        <v>568</v>
      </c>
      <c r="K525" s="67" t="s">
        <v>600</v>
      </c>
    </row>
    <row r="526" ht="24.95" customHeight="1" spans="1:11">
      <c r="A526" s="70"/>
      <c r="B526" s="71"/>
      <c r="C526" s="70"/>
      <c r="D526" s="67" t="s">
        <v>562</v>
      </c>
      <c r="E526" s="67" t="s">
        <v>570</v>
      </c>
      <c r="F526" s="67" t="s">
        <v>601</v>
      </c>
      <c r="G526" s="68" t="s">
        <v>565</v>
      </c>
      <c r="H526" s="67" t="s">
        <v>602</v>
      </c>
      <c r="I526" s="68" t="s">
        <v>573</v>
      </c>
      <c r="J526" s="68" t="s">
        <v>568</v>
      </c>
      <c r="K526" s="67" t="s">
        <v>603</v>
      </c>
    </row>
    <row r="527" ht="24.95" customHeight="1" spans="1:11">
      <c r="A527" s="70"/>
      <c r="B527" s="71"/>
      <c r="C527" s="70"/>
      <c r="D527" s="67" t="s">
        <v>562</v>
      </c>
      <c r="E527" s="67" t="s">
        <v>570</v>
      </c>
      <c r="F527" s="67" t="s">
        <v>601</v>
      </c>
      <c r="G527" s="68" t="s">
        <v>565</v>
      </c>
      <c r="H527" s="67" t="s">
        <v>602</v>
      </c>
      <c r="I527" s="68" t="s">
        <v>573</v>
      </c>
      <c r="J527" s="68" t="s">
        <v>568</v>
      </c>
      <c r="K527" s="67" t="s">
        <v>603</v>
      </c>
    </row>
    <row r="528" ht="24.95" customHeight="1" spans="1:11">
      <c r="A528" s="70"/>
      <c r="B528" s="71"/>
      <c r="C528" s="70"/>
      <c r="D528" s="67" t="s">
        <v>562</v>
      </c>
      <c r="E528" s="67" t="s">
        <v>570</v>
      </c>
      <c r="F528" s="67" t="s">
        <v>601</v>
      </c>
      <c r="G528" s="68" t="s">
        <v>565</v>
      </c>
      <c r="H528" s="67" t="s">
        <v>602</v>
      </c>
      <c r="I528" s="68" t="s">
        <v>573</v>
      </c>
      <c r="J528" s="68" t="s">
        <v>568</v>
      </c>
      <c r="K528" s="67" t="s">
        <v>603</v>
      </c>
    </row>
    <row r="529" ht="24.95" customHeight="1" spans="1:11">
      <c r="A529" s="70"/>
      <c r="B529" s="71"/>
      <c r="C529" s="70"/>
      <c r="D529" s="67" t="s">
        <v>562</v>
      </c>
      <c r="E529" s="67" t="s">
        <v>575</v>
      </c>
      <c r="F529" s="67" t="s">
        <v>576</v>
      </c>
      <c r="G529" s="68" t="s">
        <v>565</v>
      </c>
      <c r="H529" s="67" t="s">
        <v>566</v>
      </c>
      <c r="I529" s="68" t="s">
        <v>567</v>
      </c>
      <c r="J529" s="68" t="s">
        <v>568</v>
      </c>
      <c r="K529" s="67" t="s">
        <v>577</v>
      </c>
    </row>
    <row r="530" ht="24.95" customHeight="1" spans="1:11">
      <c r="A530" s="70"/>
      <c r="B530" s="71"/>
      <c r="C530" s="70"/>
      <c r="D530" s="67" t="s">
        <v>562</v>
      </c>
      <c r="E530" s="67" t="s">
        <v>575</v>
      </c>
      <c r="F530" s="67" t="s">
        <v>576</v>
      </c>
      <c r="G530" s="68" t="s">
        <v>565</v>
      </c>
      <c r="H530" s="67" t="s">
        <v>566</v>
      </c>
      <c r="I530" s="68" t="s">
        <v>567</v>
      </c>
      <c r="J530" s="68" t="s">
        <v>568</v>
      </c>
      <c r="K530" s="67" t="s">
        <v>577</v>
      </c>
    </row>
    <row r="531" ht="24.95" customHeight="1" spans="1:11">
      <c r="A531" s="70"/>
      <c r="B531" s="71"/>
      <c r="C531" s="70"/>
      <c r="D531" s="67" t="s">
        <v>562</v>
      </c>
      <c r="E531" s="67" t="s">
        <v>575</v>
      </c>
      <c r="F531" s="67" t="s">
        <v>576</v>
      </c>
      <c r="G531" s="68" t="s">
        <v>565</v>
      </c>
      <c r="H531" s="67" t="s">
        <v>566</v>
      </c>
      <c r="I531" s="68" t="s">
        <v>567</v>
      </c>
      <c r="J531" s="68" t="s">
        <v>568</v>
      </c>
      <c r="K531" s="67" t="s">
        <v>577</v>
      </c>
    </row>
    <row r="532" ht="24.95" customHeight="1" spans="1:11">
      <c r="A532" s="70"/>
      <c r="B532" s="71"/>
      <c r="C532" s="70"/>
      <c r="D532" s="67" t="s">
        <v>578</v>
      </c>
      <c r="E532" s="67" t="s">
        <v>579</v>
      </c>
      <c r="F532" s="67" t="s">
        <v>580</v>
      </c>
      <c r="G532" s="68" t="s">
        <v>565</v>
      </c>
      <c r="H532" s="67" t="s">
        <v>566</v>
      </c>
      <c r="I532" s="68" t="s">
        <v>567</v>
      </c>
      <c r="J532" s="68" t="s">
        <v>568</v>
      </c>
      <c r="K532" s="67" t="s">
        <v>604</v>
      </c>
    </row>
    <row r="533" ht="24.95" customHeight="1" spans="1:11">
      <c r="A533" s="70"/>
      <c r="B533" s="71"/>
      <c r="C533" s="70"/>
      <c r="D533" s="67" t="s">
        <v>578</v>
      </c>
      <c r="E533" s="67" t="s">
        <v>579</v>
      </c>
      <c r="F533" s="67" t="s">
        <v>580</v>
      </c>
      <c r="G533" s="68" t="s">
        <v>565</v>
      </c>
      <c r="H533" s="67" t="s">
        <v>566</v>
      </c>
      <c r="I533" s="68" t="s">
        <v>567</v>
      </c>
      <c r="J533" s="68" t="s">
        <v>568</v>
      </c>
      <c r="K533" s="67" t="s">
        <v>604</v>
      </c>
    </row>
    <row r="534" ht="24.95" customHeight="1" spans="1:11">
      <c r="A534" s="70"/>
      <c r="B534" s="71"/>
      <c r="C534" s="70"/>
      <c r="D534" s="67" t="s">
        <v>578</v>
      </c>
      <c r="E534" s="67" t="s">
        <v>579</v>
      </c>
      <c r="F534" s="67" t="s">
        <v>580</v>
      </c>
      <c r="G534" s="68" t="s">
        <v>565</v>
      </c>
      <c r="H534" s="67" t="s">
        <v>566</v>
      </c>
      <c r="I534" s="68" t="s">
        <v>567</v>
      </c>
      <c r="J534" s="68" t="s">
        <v>568</v>
      </c>
      <c r="K534" s="67" t="s">
        <v>604</v>
      </c>
    </row>
    <row r="535" ht="24.95" customHeight="1" spans="1:11">
      <c r="A535" s="70"/>
      <c r="B535" s="71"/>
      <c r="C535" s="70"/>
      <c r="D535" s="67" t="s">
        <v>578</v>
      </c>
      <c r="E535" s="67" t="s">
        <v>582</v>
      </c>
      <c r="F535" s="67" t="s">
        <v>605</v>
      </c>
      <c r="G535" s="68" t="s">
        <v>584</v>
      </c>
      <c r="H535" s="67" t="s">
        <v>292</v>
      </c>
      <c r="I535" s="68" t="s">
        <v>585</v>
      </c>
      <c r="J535" s="68" t="s">
        <v>568</v>
      </c>
      <c r="K535" s="67" t="s">
        <v>606</v>
      </c>
    </row>
    <row r="536" ht="24.95" customHeight="1" spans="1:11">
      <c r="A536" s="70"/>
      <c r="B536" s="71"/>
      <c r="C536" s="70"/>
      <c r="D536" s="67" t="s">
        <v>578</v>
      </c>
      <c r="E536" s="67" t="s">
        <v>582</v>
      </c>
      <c r="F536" s="67" t="s">
        <v>605</v>
      </c>
      <c r="G536" s="68" t="s">
        <v>584</v>
      </c>
      <c r="H536" s="67" t="s">
        <v>292</v>
      </c>
      <c r="I536" s="68" t="s">
        <v>585</v>
      </c>
      <c r="J536" s="68" t="s">
        <v>568</v>
      </c>
      <c r="K536" s="67" t="s">
        <v>606</v>
      </c>
    </row>
    <row r="537" ht="24.95" customHeight="1" spans="1:11">
      <c r="A537" s="70"/>
      <c r="B537" s="71"/>
      <c r="C537" s="70"/>
      <c r="D537" s="67" t="s">
        <v>578</v>
      </c>
      <c r="E537" s="67" t="s">
        <v>582</v>
      </c>
      <c r="F537" s="67" t="s">
        <v>605</v>
      </c>
      <c r="G537" s="68" t="s">
        <v>584</v>
      </c>
      <c r="H537" s="67" t="s">
        <v>292</v>
      </c>
      <c r="I537" s="68" t="s">
        <v>585</v>
      </c>
      <c r="J537" s="68" t="s">
        <v>568</v>
      </c>
      <c r="K537" s="67" t="s">
        <v>606</v>
      </c>
    </row>
    <row r="538" ht="24.95" customHeight="1" spans="1:11">
      <c r="A538" s="70"/>
      <c r="B538" s="71"/>
      <c r="C538" s="70"/>
      <c r="D538" s="67" t="s">
        <v>587</v>
      </c>
      <c r="E538" s="67" t="s">
        <v>588</v>
      </c>
      <c r="F538" s="67" t="s">
        <v>607</v>
      </c>
      <c r="G538" s="68" t="s">
        <v>590</v>
      </c>
      <c r="H538" s="67" t="s">
        <v>591</v>
      </c>
      <c r="I538" s="68" t="s">
        <v>567</v>
      </c>
      <c r="J538" s="68" t="s">
        <v>568</v>
      </c>
      <c r="K538" s="67" t="s">
        <v>592</v>
      </c>
    </row>
    <row r="539" ht="24.95" customHeight="1" spans="1:11">
      <c r="A539" s="70"/>
      <c r="B539" s="71"/>
      <c r="C539" s="70"/>
      <c r="D539" s="67" t="s">
        <v>587</v>
      </c>
      <c r="E539" s="67" t="s">
        <v>588</v>
      </c>
      <c r="F539" s="67" t="s">
        <v>607</v>
      </c>
      <c r="G539" s="68" t="s">
        <v>590</v>
      </c>
      <c r="H539" s="67" t="s">
        <v>591</v>
      </c>
      <c r="I539" s="68" t="s">
        <v>567</v>
      </c>
      <c r="J539" s="68" t="s">
        <v>568</v>
      </c>
      <c r="K539" s="67" t="s">
        <v>592</v>
      </c>
    </row>
    <row r="540" ht="24.95" customHeight="1" spans="1:11">
      <c r="A540" s="72"/>
      <c r="B540" s="73"/>
      <c r="C540" s="72"/>
      <c r="D540" s="67" t="s">
        <v>587</v>
      </c>
      <c r="E540" s="67" t="s">
        <v>588</v>
      </c>
      <c r="F540" s="67" t="s">
        <v>607</v>
      </c>
      <c r="G540" s="68" t="s">
        <v>590</v>
      </c>
      <c r="H540" s="67" t="s">
        <v>591</v>
      </c>
      <c r="I540" s="68" t="s">
        <v>567</v>
      </c>
      <c r="J540" s="68" t="s">
        <v>568</v>
      </c>
      <c r="K540" s="67" t="s">
        <v>592</v>
      </c>
    </row>
    <row r="541" ht="24.95" customHeight="1" spans="1:11">
      <c r="A541" s="69" t="s">
        <v>983</v>
      </c>
      <c r="B541" s="69" t="s">
        <v>494</v>
      </c>
      <c r="C541" s="69" t="s">
        <v>683</v>
      </c>
      <c r="D541" s="67" t="s">
        <v>562</v>
      </c>
      <c r="E541" s="67" t="s">
        <v>563</v>
      </c>
      <c r="F541" s="67" t="s">
        <v>684</v>
      </c>
      <c r="G541" s="68" t="s">
        <v>565</v>
      </c>
      <c r="H541" s="67" t="s">
        <v>566</v>
      </c>
      <c r="I541" s="68" t="s">
        <v>567</v>
      </c>
      <c r="J541" s="68" t="s">
        <v>568</v>
      </c>
      <c r="K541" s="67" t="s">
        <v>685</v>
      </c>
    </row>
    <row r="542" ht="24.95" customHeight="1" spans="1:11">
      <c r="A542" s="70"/>
      <c r="B542" s="71"/>
      <c r="C542" s="70"/>
      <c r="D542" s="67" t="s">
        <v>562</v>
      </c>
      <c r="E542" s="67" t="s">
        <v>563</v>
      </c>
      <c r="F542" s="67" t="s">
        <v>684</v>
      </c>
      <c r="G542" s="68" t="s">
        <v>565</v>
      </c>
      <c r="H542" s="67" t="s">
        <v>566</v>
      </c>
      <c r="I542" s="68" t="s">
        <v>567</v>
      </c>
      <c r="J542" s="68" t="s">
        <v>568</v>
      </c>
      <c r="K542" s="67" t="s">
        <v>685</v>
      </c>
    </row>
    <row r="543" ht="24.95" customHeight="1" spans="1:11">
      <c r="A543" s="70"/>
      <c r="B543" s="71"/>
      <c r="C543" s="70"/>
      <c r="D543" s="67" t="s">
        <v>562</v>
      </c>
      <c r="E543" s="67" t="s">
        <v>563</v>
      </c>
      <c r="F543" s="67" t="s">
        <v>684</v>
      </c>
      <c r="G543" s="68" t="s">
        <v>565</v>
      </c>
      <c r="H543" s="67" t="s">
        <v>566</v>
      </c>
      <c r="I543" s="68" t="s">
        <v>567</v>
      </c>
      <c r="J543" s="68" t="s">
        <v>568</v>
      </c>
      <c r="K543" s="67" t="s">
        <v>685</v>
      </c>
    </row>
    <row r="544" ht="24.95" customHeight="1" spans="1:11">
      <c r="A544" s="70"/>
      <c r="B544" s="71"/>
      <c r="C544" s="70"/>
      <c r="D544" s="67" t="s">
        <v>562</v>
      </c>
      <c r="E544" s="67" t="s">
        <v>570</v>
      </c>
      <c r="F544" s="67" t="s">
        <v>576</v>
      </c>
      <c r="G544" s="68" t="s">
        <v>565</v>
      </c>
      <c r="H544" s="67" t="s">
        <v>566</v>
      </c>
      <c r="I544" s="68" t="s">
        <v>567</v>
      </c>
      <c r="J544" s="68" t="s">
        <v>568</v>
      </c>
      <c r="K544" s="67" t="s">
        <v>577</v>
      </c>
    </row>
    <row r="545" ht="24.95" customHeight="1" spans="1:11">
      <c r="A545" s="70"/>
      <c r="B545" s="71"/>
      <c r="C545" s="70"/>
      <c r="D545" s="67" t="s">
        <v>562</v>
      </c>
      <c r="E545" s="67" t="s">
        <v>570</v>
      </c>
      <c r="F545" s="67" t="s">
        <v>576</v>
      </c>
      <c r="G545" s="68" t="s">
        <v>565</v>
      </c>
      <c r="H545" s="67" t="s">
        <v>566</v>
      </c>
      <c r="I545" s="68" t="s">
        <v>567</v>
      </c>
      <c r="J545" s="68" t="s">
        <v>568</v>
      </c>
      <c r="K545" s="67" t="s">
        <v>577</v>
      </c>
    </row>
    <row r="546" ht="24.95" customHeight="1" spans="1:11">
      <c r="A546" s="70"/>
      <c r="B546" s="71"/>
      <c r="C546" s="70"/>
      <c r="D546" s="67" t="s">
        <v>562</v>
      </c>
      <c r="E546" s="67" t="s">
        <v>570</v>
      </c>
      <c r="F546" s="67" t="s">
        <v>576</v>
      </c>
      <c r="G546" s="68" t="s">
        <v>565</v>
      </c>
      <c r="H546" s="67" t="s">
        <v>566</v>
      </c>
      <c r="I546" s="68" t="s">
        <v>567</v>
      </c>
      <c r="J546" s="68" t="s">
        <v>568</v>
      </c>
      <c r="K546" s="67" t="s">
        <v>577</v>
      </c>
    </row>
    <row r="547" ht="24.95" customHeight="1" spans="1:11">
      <c r="A547" s="70"/>
      <c r="B547" s="71"/>
      <c r="C547" s="70"/>
      <c r="D547" s="67" t="s">
        <v>562</v>
      </c>
      <c r="E547" s="67" t="s">
        <v>570</v>
      </c>
      <c r="F547" s="67" t="s">
        <v>984</v>
      </c>
      <c r="G547" s="68" t="s">
        <v>565</v>
      </c>
      <c r="H547" s="67" t="s">
        <v>599</v>
      </c>
      <c r="I547" s="68" t="s">
        <v>573</v>
      </c>
      <c r="J547" s="68" t="s">
        <v>568</v>
      </c>
      <c r="K547" s="67" t="s">
        <v>688</v>
      </c>
    </row>
    <row r="548" ht="24.95" customHeight="1" spans="1:11">
      <c r="A548" s="70"/>
      <c r="B548" s="71"/>
      <c r="C548" s="70"/>
      <c r="D548" s="67" t="s">
        <v>562</v>
      </c>
      <c r="E548" s="67" t="s">
        <v>570</v>
      </c>
      <c r="F548" s="67" t="s">
        <v>984</v>
      </c>
      <c r="G548" s="68" t="s">
        <v>565</v>
      </c>
      <c r="H548" s="67" t="s">
        <v>599</v>
      </c>
      <c r="I548" s="68" t="s">
        <v>573</v>
      </c>
      <c r="J548" s="68" t="s">
        <v>568</v>
      </c>
      <c r="K548" s="67" t="s">
        <v>688</v>
      </c>
    </row>
    <row r="549" ht="24.95" customHeight="1" spans="1:11">
      <c r="A549" s="70"/>
      <c r="B549" s="71"/>
      <c r="C549" s="70"/>
      <c r="D549" s="67" t="s">
        <v>562</v>
      </c>
      <c r="E549" s="67" t="s">
        <v>570</v>
      </c>
      <c r="F549" s="67" t="s">
        <v>984</v>
      </c>
      <c r="G549" s="68" t="s">
        <v>565</v>
      </c>
      <c r="H549" s="67" t="s">
        <v>599</v>
      </c>
      <c r="I549" s="68" t="s">
        <v>573</v>
      </c>
      <c r="J549" s="68" t="s">
        <v>568</v>
      </c>
      <c r="K549" s="67" t="s">
        <v>688</v>
      </c>
    </row>
    <row r="550" ht="24.95" customHeight="1" spans="1:11">
      <c r="A550" s="70"/>
      <c r="B550" s="71"/>
      <c r="C550" s="70"/>
      <c r="D550" s="67" t="s">
        <v>562</v>
      </c>
      <c r="E550" s="67" t="s">
        <v>575</v>
      </c>
      <c r="F550" s="67" t="s">
        <v>686</v>
      </c>
      <c r="G550" s="68" t="s">
        <v>565</v>
      </c>
      <c r="H550" s="67" t="s">
        <v>566</v>
      </c>
      <c r="I550" s="68" t="s">
        <v>567</v>
      </c>
      <c r="J550" s="68" t="s">
        <v>568</v>
      </c>
      <c r="K550" s="67" t="s">
        <v>687</v>
      </c>
    </row>
    <row r="551" ht="24.95" customHeight="1" spans="1:11">
      <c r="A551" s="70"/>
      <c r="B551" s="71"/>
      <c r="C551" s="70"/>
      <c r="D551" s="67" t="s">
        <v>562</v>
      </c>
      <c r="E551" s="67" t="s">
        <v>575</v>
      </c>
      <c r="F551" s="67" t="s">
        <v>686</v>
      </c>
      <c r="G551" s="68" t="s">
        <v>565</v>
      </c>
      <c r="H551" s="67" t="s">
        <v>566</v>
      </c>
      <c r="I551" s="68" t="s">
        <v>567</v>
      </c>
      <c r="J551" s="68" t="s">
        <v>568</v>
      </c>
      <c r="K551" s="67" t="s">
        <v>687</v>
      </c>
    </row>
    <row r="552" ht="24.95" customHeight="1" spans="1:11">
      <c r="A552" s="70"/>
      <c r="B552" s="71"/>
      <c r="C552" s="70"/>
      <c r="D552" s="67" t="s">
        <v>562</v>
      </c>
      <c r="E552" s="67" t="s">
        <v>575</v>
      </c>
      <c r="F552" s="67" t="s">
        <v>686</v>
      </c>
      <c r="G552" s="68" t="s">
        <v>565</v>
      </c>
      <c r="H552" s="67" t="s">
        <v>566</v>
      </c>
      <c r="I552" s="68" t="s">
        <v>567</v>
      </c>
      <c r="J552" s="68" t="s">
        <v>568</v>
      </c>
      <c r="K552" s="67" t="s">
        <v>687</v>
      </c>
    </row>
    <row r="553" ht="24.95" customHeight="1" spans="1:11">
      <c r="A553" s="70"/>
      <c r="B553" s="71"/>
      <c r="C553" s="70"/>
      <c r="D553" s="67" t="s">
        <v>578</v>
      </c>
      <c r="E553" s="67" t="s">
        <v>579</v>
      </c>
      <c r="F553" s="67" t="s">
        <v>580</v>
      </c>
      <c r="G553" s="68" t="s">
        <v>565</v>
      </c>
      <c r="H553" s="67" t="s">
        <v>566</v>
      </c>
      <c r="I553" s="68" t="s">
        <v>567</v>
      </c>
      <c r="J553" s="68" t="s">
        <v>568</v>
      </c>
      <c r="K553" s="67" t="s">
        <v>689</v>
      </c>
    </row>
    <row r="554" ht="24.95" customHeight="1" spans="1:11">
      <c r="A554" s="70"/>
      <c r="B554" s="71"/>
      <c r="C554" s="70"/>
      <c r="D554" s="67" t="s">
        <v>578</v>
      </c>
      <c r="E554" s="67" t="s">
        <v>579</v>
      </c>
      <c r="F554" s="67" t="s">
        <v>580</v>
      </c>
      <c r="G554" s="68" t="s">
        <v>565</v>
      </c>
      <c r="H554" s="67" t="s">
        <v>566</v>
      </c>
      <c r="I554" s="68" t="s">
        <v>567</v>
      </c>
      <c r="J554" s="68" t="s">
        <v>568</v>
      </c>
      <c r="K554" s="67" t="s">
        <v>689</v>
      </c>
    </row>
    <row r="555" ht="24.95" customHeight="1" spans="1:11">
      <c r="A555" s="70"/>
      <c r="B555" s="71"/>
      <c r="C555" s="70"/>
      <c r="D555" s="67" t="s">
        <v>578</v>
      </c>
      <c r="E555" s="67" t="s">
        <v>579</v>
      </c>
      <c r="F555" s="67" t="s">
        <v>580</v>
      </c>
      <c r="G555" s="68" t="s">
        <v>565</v>
      </c>
      <c r="H555" s="67" t="s">
        <v>566</v>
      </c>
      <c r="I555" s="68" t="s">
        <v>567</v>
      </c>
      <c r="J555" s="68" t="s">
        <v>568</v>
      </c>
      <c r="K555" s="67" t="s">
        <v>689</v>
      </c>
    </row>
    <row r="556" ht="24.95" customHeight="1" spans="1:11">
      <c r="A556" s="70"/>
      <c r="B556" s="71"/>
      <c r="C556" s="70"/>
      <c r="D556" s="67" t="s">
        <v>578</v>
      </c>
      <c r="E556" s="67" t="s">
        <v>582</v>
      </c>
      <c r="F556" s="67" t="s">
        <v>605</v>
      </c>
      <c r="G556" s="68" t="s">
        <v>584</v>
      </c>
      <c r="H556" s="67" t="s">
        <v>292</v>
      </c>
      <c r="I556" s="68" t="s">
        <v>585</v>
      </c>
      <c r="J556" s="68" t="s">
        <v>568</v>
      </c>
      <c r="K556" s="67" t="s">
        <v>690</v>
      </c>
    </row>
    <row r="557" ht="24.95" customHeight="1" spans="1:11">
      <c r="A557" s="70"/>
      <c r="B557" s="71"/>
      <c r="C557" s="70"/>
      <c r="D557" s="67" t="s">
        <v>578</v>
      </c>
      <c r="E557" s="67" t="s">
        <v>582</v>
      </c>
      <c r="F557" s="67" t="s">
        <v>605</v>
      </c>
      <c r="G557" s="68" t="s">
        <v>584</v>
      </c>
      <c r="H557" s="67" t="s">
        <v>292</v>
      </c>
      <c r="I557" s="68" t="s">
        <v>585</v>
      </c>
      <c r="J557" s="68" t="s">
        <v>568</v>
      </c>
      <c r="K557" s="67" t="s">
        <v>690</v>
      </c>
    </row>
    <row r="558" ht="24.95" customHeight="1" spans="1:11">
      <c r="A558" s="70"/>
      <c r="B558" s="71"/>
      <c r="C558" s="70"/>
      <c r="D558" s="67" t="s">
        <v>578</v>
      </c>
      <c r="E558" s="67" t="s">
        <v>582</v>
      </c>
      <c r="F558" s="67" t="s">
        <v>605</v>
      </c>
      <c r="G558" s="68" t="s">
        <v>584</v>
      </c>
      <c r="H558" s="67" t="s">
        <v>292</v>
      </c>
      <c r="I558" s="68" t="s">
        <v>585</v>
      </c>
      <c r="J558" s="68" t="s">
        <v>568</v>
      </c>
      <c r="K558" s="67" t="s">
        <v>690</v>
      </c>
    </row>
    <row r="559" ht="24.95" customHeight="1" spans="1:11">
      <c r="A559" s="70"/>
      <c r="B559" s="71"/>
      <c r="C559" s="70"/>
      <c r="D559" s="67" t="s">
        <v>587</v>
      </c>
      <c r="E559" s="67" t="s">
        <v>588</v>
      </c>
      <c r="F559" s="67" t="s">
        <v>607</v>
      </c>
      <c r="G559" s="68" t="s">
        <v>590</v>
      </c>
      <c r="H559" s="67" t="s">
        <v>591</v>
      </c>
      <c r="I559" s="68" t="s">
        <v>567</v>
      </c>
      <c r="J559" s="68" t="s">
        <v>568</v>
      </c>
      <c r="K559" s="67" t="s">
        <v>592</v>
      </c>
    </row>
    <row r="560" ht="24.95" customHeight="1" spans="1:11">
      <c r="A560" s="70"/>
      <c r="B560" s="71"/>
      <c r="C560" s="70"/>
      <c r="D560" s="67" t="s">
        <v>587</v>
      </c>
      <c r="E560" s="67" t="s">
        <v>588</v>
      </c>
      <c r="F560" s="67" t="s">
        <v>607</v>
      </c>
      <c r="G560" s="68" t="s">
        <v>590</v>
      </c>
      <c r="H560" s="67" t="s">
        <v>591</v>
      </c>
      <c r="I560" s="68" t="s">
        <v>567</v>
      </c>
      <c r="J560" s="68" t="s">
        <v>568</v>
      </c>
      <c r="K560" s="67" t="s">
        <v>592</v>
      </c>
    </row>
    <row r="561" ht="24.95" customHeight="1" spans="1:11">
      <c r="A561" s="72"/>
      <c r="B561" s="73"/>
      <c r="C561" s="72"/>
      <c r="D561" s="67" t="s">
        <v>587</v>
      </c>
      <c r="E561" s="67" t="s">
        <v>588</v>
      </c>
      <c r="F561" s="67" t="s">
        <v>607</v>
      </c>
      <c r="G561" s="68" t="s">
        <v>590</v>
      </c>
      <c r="H561" s="67" t="s">
        <v>591</v>
      </c>
      <c r="I561" s="68" t="s">
        <v>567</v>
      </c>
      <c r="J561" s="68" t="s">
        <v>568</v>
      </c>
      <c r="K561" s="67" t="s">
        <v>592</v>
      </c>
    </row>
    <row r="562" ht="36" spans="1:11">
      <c r="A562" s="69" t="s">
        <v>985</v>
      </c>
      <c r="B562" s="69" t="s">
        <v>451</v>
      </c>
      <c r="C562" s="69" t="s">
        <v>986</v>
      </c>
      <c r="D562" s="67" t="s">
        <v>562</v>
      </c>
      <c r="E562" s="67" t="s">
        <v>563</v>
      </c>
      <c r="F562" s="67" t="s">
        <v>987</v>
      </c>
      <c r="G562" s="68" t="s">
        <v>565</v>
      </c>
      <c r="H562" s="67" t="s">
        <v>301</v>
      </c>
      <c r="I562" s="68" t="s">
        <v>612</v>
      </c>
      <c r="J562" s="68" t="s">
        <v>568</v>
      </c>
      <c r="K562" s="67" t="s">
        <v>988</v>
      </c>
    </row>
    <row r="563" ht="24.95" customHeight="1" spans="1:11">
      <c r="A563" s="70"/>
      <c r="B563" s="71"/>
      <c r="C563" s="70"/>
      <c r="D563" s="67" t="s">
        <v>562</v>
      </c>
      <c r="E563" s="67" t="s">
        <v>570</v>
      </c>
      <c r="F563" s="67" t="s">
        <v>989</v>
      </c>
      <c r="G563" s="68" t="s">
        <v>565</v>
      </c>
      <c r="H563" s="67" t="s">
        <v>566</v>
      </c>
      <c r="I563" s="68" t="s">
        <v>567</v>
      </c>
      <c r="J563" s="68" t="s">
        <v>568</v>
      </c>
      <c r="K563" s="67" t="s">
        <v>990</v>
      </c>
    </row>
    <row r="564" ht="60" spans="1:11">
      <c r="A564" s="70"/>
      <c r="B564" s="71"/>
      <c r="C564" s="70"/>
      <c r="D564" s="67" t="s">
        <v>562</v>
      </c>
      <c r="E564" s="67" t="s">
        <v>796</v>
      </c>
      <c r="F564" s="67" t="s">
        <v>774</v>
      </c>
      <c r="G564" s="68" t="s">
        <v>590</v>
      </c>
      <c r="H564" s="67" t="s">
        <v>991</v>
      </c>
      <c r="I564" s="68" t="s">
        <v>992</v>
      </c>
      <c r="J564" s="68" t="s">
        <v>568</v>
      </c>
      <c r="K564" s="67" t="s">
        <v>993</v>
      </c>
    </row>
    <row r="565" ht="24.95" customHeight="1" spans="1:11">
      <c r="A565" s="70"/>
      <c r="B565" s="71"/>
      <c r="C565" s="70"/>
      <c r="D565" s="67" t="s">
        <v>578</v>
      </c>
      <c r="E565" s="67" t="s">
        <v>579</v>
      </c>
      <c r="F565" s="67" t="s">
        <v>994</v>
      </c>
      <c r="G565" s="68" t="s">
        <v>565</v>
      </c>
      <c r="H565" s="67" t="s">
        <v>659</v>
      </c>
      <c r="I565" s="68" t="s">
        <v>101</v>
      </c>
      <c r="J565" s="68" t="s">
        <v>660</v>
      </c>
      <c r="K565" s="67" t="s">
        <v>995</v>
      </c>
    </row>
    <row r="566" ht="24.95" customHeight="1" spans="1:11">
      <c r="A566" s="72"/>
      <c r="B566" s="73"/>
      <c r="C566" s="72"/>
      <c r="D566" s="67" t="s">
        <v>587</v>
      </c>
      <c r="E566" s="67" t="s">
        <v>588</v>
      </c>
      <c r="F566" s="67" t="s">
        <v>996</v>
      </c>
      <c r="G566" s="68" t="s">
        <v>590</v>
      </c>
      <c r="H566" s="67" t="s">
        <v>713</v>
      </c>
      <c r="I566" s="68" t="s">
        <v>567</v>
      </c>
      <c r="J566" s="68" t="s">
        <v>568</v>
      </c>
      <c r="K566" s="67" t="s">
        <v>997</v>
      </c>
    </row>
    <row r="567" ht="24.95" customHeight="1" spans="1:11">
      <c r="A567" s="69" t="s">
        <v>998</v>
      </c>
      <c r="B567" s="69" t="s">
        <v>439</v>
      </c>
      <c r="C567" s="69" t="s">
        <v>999</v>
      </c>
      <c r="D567" s="67" t="s">
        <v>562</v>
      </c>
      <c r="E567" s="67" t="s">
        <v>563</v>
      </c>
      <c r="F567" s="67" t="s">
        <v>788</v>
      </c>
      <c r="G567" s="68" t="s">
        <v>584</v>
      </c>
      <c r="H567" s="67" t="s">
        <v>297</v>
      </c>
      <c r="I567" s="68" t="s">
        <v>612</v>
      </c>
      <c r="J567" s="68" t="s">
        <v>568</v>
      </c>
      <c r="K567" s="67" t="s">
        <v>1000</v>
      </c>
    </row>
    <row r="568" ht="24.95" customHeight="1" spans="1:11">
      <c r="A568" s="70"/>
      <c r="B568" s="71"/>
      <c r="C568" s="70"/>
      <c r="D568" s="67" t="s">
        <v>562</v>
      </c>
      <c r="E568" s="67" t="s">
        <v>563</v>
      </c>
      <c r="F568" s="67" t="s">
        <v>788</v>
      </c>
      <c r="G568" s="68" t="s">
        <v>584</v>
      </c>
      <c r="H568" s="67" t="s">
        <v>297</v>
      </c>
      <c r="I568" s="68" t="s">
        <v>612</v>
      </c>
      <c r="J568" s="68" t="s">
        <v>568</v>
      </c>
      <c r="K568" s="67" t="s">
        <v>1000</v>
      </c>
    </row>
    <row r="569" ht="24.95" customHeight="1" spans="1:11">
      <c r="A569" s="70"/>
      <c r="B569" s="71"/>
      <c r="C569" s="70"/>
      <c r="D569" s="67" t="s">
        <v>562</v>
      </c>
      <c r="E569" s="67" t="s">
        <v>570</v>
      </c>
      <c r="F569" s="67" t="s">
        <v>1001</v>
      </c>
      <c r="G569" s="68" t="s">
        <v>590</v>
      </c>
      <c r="H569" s="67" t="s">
        <v>713</v>
      </c>
      <c r="I569" s="68" t="s">
        <v>567</v>
      </c>
      <c r="J569" s="68" t="s">
        <v>568</v>
      </c>
      <c r="K569" s="67" t="s">
        <v>1002</v>
      </c>
    </row>
    <row r="570" ht="24.95" customHeight="1" spans="1:11">
      <c r="A570" s="70"/>
      <c r="B570" s="71"/>
      <c r="C570" s="70"/>
      <c r="D570" s="67" t="s">
        <v>562</v>
      </c>
      <c r="E570" s="67" t="s">
        <v>570</v>
      </c>
      <c r="F570" s="67" t="s">
        <v>1001</v>
      </c>
      <c r="G570" s="68" t="s">
        <v>590</v>
      </c>
      <c r="H570" s="67" t="s">
        <v>713</v>
      </c>
      <c r="I570" s="68" t="s">
        <v>567</v>
      </c>
      <c r="J570" s="68" t="s">
        <v>568</v>
      </c>
      <c r="K570" s="67" t="s">
        <v>1002</v>
      </c>
    </row>
    <row r="571" ht="24.95" customHeight="1" spans="1:11">
      <c r="A571" s="70"/>
      <c r="B571" s="71"/>
      <c r="C571" s="70"/>
      <c r="D571" s="67" t="s">
        <v>562</v>
      </c>
      <c r="E571" s="67" t="s">
        <v>575</v>
      </c>
      <c r="F571" s="67" t="s">
        <v>1003</v>
      </c>
      <c r="G571" s="68" t="s">
        <v>565</v>
      </c>
      <c r="H571" s="67" t="s">
        <v>566</v>
      </c>
      <c r="I571" s="68" t="s">
        <v>567</v>
      </c>
      <c r="J571" s="68" t="s">
        <v>568</v>
      </c>
      <c r="K571" s="67" t="s">
        <v>1004</v>
      </c>
    </row>
    <row r="572" ht="24.95" customHeight="1" spans="1:11">
      <c r="A572" s="70"/>
      <c r="B572" s="71"/>
      <c r="C572" s="70"/>
      <c r="D572" s="67" t="s">
        <v>562</v>
      </c>
      <c r="E572" s="67" t="s">
        <v>575</v>
      </c>
      <c r="F572" s="67" t="s">
        <v>1003</v>
      </c>
      <c r="G572" s="68" t="s">
        <v>565</v>
      </c>
      <c r="H572" s="67" t="s">
        <v>566</v>
      </c>
      <c r="I572" s="68" t="s">
        <v>567</v>
      </c>
      <c r="J572" s="68" t="s">
        <v>568</v>
      </c>
      <c r="K572" s="67" t="s">
        <v>1004</v>
      </c>
    </row>
    <row r="573" ht="36" spans="1:11">
      <c r="A573" s="70"/>
      <c r="B573" s="71"/>
      <c r="C573" s="70"/>
      <c r="D573" s="67" t="s">
        <v>562</v>
      </c>
      <c r="E573" s="67" t="s">
        <v>796</v>
      </c>
      <c r="F573" s="67" t="s">
        <v>797</v>
      </c>
      <c r="G573" s="68" t="s">
        <v>584</v>
      </c>
      <c r="H573" s="67" t="s">
        <v>798</v>
      </c>
      <c r="I573" s="68" t="s">
        <v>573</v>
      </c>
      <c r="J573" s="68" t="s">
        <v>568</v>
      </c>
      <c r="K573" s="67" t="s">
        <v>1005</v>
      </c>
    </row>
    <row r="574" ht="36" spans="1:11">
      <c r="A574" s="70"/>
      <c r="B574" s="71"/>
      <c r="C574" s="70"/>
      <c r="D574" s="67" t="s">
        <v>562</v>
      </c>
      <c r="E574" s="67" t="s">
        <v>796</v>
      </c>
      <c r="F574" s="67" t="s">
        <v>797</v>
      </c>
      <c r="G574" s="68" t="s">
        <v>584</v>
      </c>
      <c r="H574" s="67" t="s">
        <v>798</v>
      </c>
      <c r="I574" s="68" t="s">
        <v>573</v>
      </c>
      <c r="J574" s="68" t="s">
        <v>568</v>
      </c>
      <c r="K574" s="67" t="s">
        <v>1005</v>
      </c>
    </row>
    <row r="575" ht="24.95" customHeight="1" spans="1:11">
      <c r="A575" s="70"/>
      <c r="B575" s="71"/>
      <c r="C575" s="70"/>
      <c r="D575" s="67" t="s">
        <v>578</v>
      </c>
      <c r="E575" s="67" t="s">
        <v>579</v>
      </c>
      <c r="F575" s="67" t="s">
        <v>1006</v>
      </c>
      <c r="G575" s="68" t="s">
        <v>565</v>
      </c>
      <c r="H575" s="67" t="s">
        <v>659</v>
      </c>
      <c r="I575" s="68" t="s">
        <v>101</v>
      </c>
      <c r="J575" s="68" t="s">
        <v>660</v>
      </c>
      <c r="K575" s="67" t="s">
        <v>1007</v>
      </c>
    </row>
    <row r="576" ht="24.95" customHeight="1" spans="1:11">
      <c r="A576" s="70"/>
      <c r="B576" s="71"/>
      <c r="C576" s="70"/>
      <c r="D576" s="67" t="s">
        <v>578</v>
      </c>
      <c r="E576" s="67" t="s">
        <v>579</v>
      </c>
      <c r="F576" s="67" t="s">
        <v>1006</v>
      </c>
      <c r="G576" s="68" t="s">
        <v>565</v>
      </c>
      <c r="H576" s="67" t="s">
        <v>659</v>
      </c>
      <c r="I576" s="68" t="s">
        <v>101</v>
      </c>
      <c r="J576" s="68" t="s">
        <v>660</v>
      </c>
      <c r="K576" s="67" t="s">
        <v>1007</v>
      </c>
    </row>
    <row r="577" ht="24.95" customHeight="1" spans="1:11">
      <c r="A577" s="70"/>
      <c r="B577" s="71"/>
      <c r="C577" s="70"/>
      <c r="D577" s="67" t="s">
        <v>587</v>
      </c>
      <c r="E577" s="67" t="s">
        <v>588</v>
      </c>
      <c r="F577" s="67" t="s">
        <v>1008</v>
      </c>
      <c r="G577" s="68" t="s">
        <v>590</v>
      </c>
      <c r="H577" s="67" t="s">
        <v>713</v>
      </c>
      <c r="I577" s="68" t="s">
        <v>567</v>
      </c>
      <c r="J577" s="68" t="s">
        <v>568</v>
      </c>
      <c r="K577" s="67" t="s">
        <v>642</v>
      </c>
    </row>
    <row r="578" ht="24.95" customHeight="1" spans="1:11">
      <c r="A578" s="72"/>
      <c r="B578" s="73"/>
      <c r="C578" s="72"/>
      <c r="D578" s="67" t="s">
        <v>587</v>
      </c>
      <c r="E578" s="67" t="s">
        <v>588</v>
      </c>
      <c r="F578" s="67" t="s">
        <v>1008</v>
      </c>
      <c r="G578" s="68" t="s">
        <v>590</v>
      </c>
      <c r="H578" s="67" t="s">
        <v>713</v>
      </c>
      <c r="I578" s="68" t="s">
        <v>567</v>
      </c>
      <c r="J578" s="68" t="s">
        <v>568</v>
      </c>
      <c r="K578" s="67" t="s">
        <v>642</v>
      </c>
    </row>
    <row r="579" ht="24.95" customHeight="1" spans="1:11">
      <c r="A579" s="69" t="s">
        <v>1009</v>
      </c>
      <c r="B579" s="69" t="s">
        <v>507</v>
      </c>
      <c r="C579" s="69" t="s">
        <v>1010</v>
      </c>
      <c r="D579" s="67" t="s">
        <v>562</v>
      </c>
      <c r="E579" s="67" t="s">
        <v>563</v>
      </c>
      <c r="F579" s="67" t="s">
        <v>645</v>
      </c>
      <c r="G579" s="68" t="s">
        <v>590</v>
      </c>
      <c r="H579" s="67" t="s">
        <v>1011</v>
      </c>
      <c r="I579" s="68" t="s">
        <v>647</v>
      </c>
      <c r="J579" s="68" t="s">
        <v>568</v>
      </c>
      <c r="K579" s="67" t="s">
        <v>648</v>
      </c>
    </row>
    <row r="580" ht="24.95" customHeight="1" spans="1:11">
      <c r="A580" s="70"/>
      <c r="B580" s="71"/>
      <c r="C580" s="70"/>
      <c r="D580" s="67" t="s">
        <v>562</v>
      </c>
      <c r="E580" s="67" t="s">
        <v>563</v>
      </c>
      <c r="F580" s="67" t="s">
        <v>645</v>
      </c>
      <c r="G580" s="68" t="s">
        <v>590</v>
      </c>
      <c r="H580" s="67" t="s">
        <v>1011</v>
      </c>
      <c r="I580" s="68" t="s">
        <v>647</v>
      </c>
      <c r="J580" s="68" t="s">
        <v>568</v>
      </c>
      <c r="K580" s="67" t="s">
        <v>648</v>
      </c>
    </row>
    <row r="581" ht="24.95" customHeight="1" spans="1:11">
      <c r="A581" s="70"/>
      <c r="B581" s="71"/>
      <c r="C581" s="70"/>
      <c r="D581" s="67" t="s">
        <v>562</v>
      </c>
      <c r="E581" s="67" t="s">
        <v>563</v>
      </c>
      <c r="F581" s="67" t="s">
        <v>649</v>
      </c>
      <c r="G581" s="68" t="s">
        <v>590</v>
      </c>
      <c r="H581" s="67" t="s">
        <v>260</v>
      </c>
      <c r="I581" s="68" t="s">
        <v>650</v>
      </c>
      <c r="J581" s="68" t="s">
        <v>568</v>
      </c>
      <c r="K581" s="67" t="s">
        <v>651</v>
      </c>
    </row>
    <row r="582" ht="24.95" customHeight="1" spans="1:11">
      <c r="A582" s="70"/>
      <c r="B582" s="71"/>
      <c r="C582" s="70"/>
      <c r="D582" s="67" t="s">
        <v>562</v>
      </c>
      <c r="E582" s="67" t="s">
        <v>563</v>
      </c>
      <c r="F582" s="67" t="s">
        <v>649</v>
      </c>
      <c r="G582" s="68" t="s">
        <v>590</v>
      </c>
      <c r="H582" s="67" t="s">
        <v>260</v>
      </c>
      <c r="I582" s="68" t="s">
        <v>650</v>
      </c>
      <c r="J582" s="68" t="s">
        <v>568</v>
      </c>
      <c r="K582" s="67" t="s">
        <v>651</v>
      </c>
    </row>
    <row r="583" ht="24.95" customHeight="1" spans="1:11">
      <c r="A583" s="70"/>
      <c r="B583" s="71"/>
      <c r="C583" s="70"/>
      <c r="D583" s="67" t="s">
        <v>562</v>
      </c>
      <c r="E583" s="67" t="s">
        <v>563</v>
      </c>
      <c r="F583" s="67" t="s">
        <v>652</v>
      </c>
      <c r="G583" s="68" t="s">
        <v>590</v>
      </c>
      <c r="H583" s="67" t="s">
        <v>304</v>
      </c>
      <c r="I583" s="68" t="s">
        <v>650</v>
      </c>
      <c r="J583" s="68" t="s">
        <v>568</v>
      </c>
      <c r="K583" s="67" t="s">
        <v>653</v>
      </c>
    </row>
    <row r="584" ht="24.95" customHeight="1" spans="1:11">
      <c r="A584" s="70"/>
      <c r="B584" s="71"/>
      <c r="C584" s="70"/>
      <c r="D584" s="67" t="s">
        <v>562</v>
      </c>
      <c r="E584" s="67" t="s">
        <v>563</v>
      </c>
      <c r="F584" s="67" t="s">
        <v>652</v>
      </c>
      <c r="G584" s="68" t="s">
        <v>590</v>
      </c>
      <c r="H584" s="67" t="s">
        <v>304</v>
      </c>
      <c r="I584" s="68" t="s">
        <v>650</v>
      </c>
      <c r="J584" s="68" t="s">
        <v>568</v>
      </c>
      <c r="K584" s="67" t="s">
        <v>653</v>
      </c>
    </row>
    <row r="585" ht="24.95" customHeight="1" spans="1:11">
      <c r="A585" s="70"/>
      <c r="B585" s="71"/>
      <c r="C585" s="70"/>
      <c r="D585" s="67" t="s">
        <v>562</v>
      </c>
      <c r="E585" s="67" t="s">
        <v>575</v>
      </c>
      <c r="F585" s="67" t="s">
        <v>654</v>
      </c>
      <c r="G585" s="68" t="s">
        <v>584</v>
      </c>
      <c r="H585" s="67" t="s">
        <v>655</v>
      </c>
      <c r="I585" s="68" t="s">
        <v>656</v>
      </c>
      <c r="J585" s="68" t="s">
        <v>568</v>
      </c>
      <c r="K585" s="67" t="s">
        <v>891</v>
      </c>
    </row>
    <row r="586" ht="24.95" customHeight="1" spans="1:11">
      <c r="A586" s="70"/>
      <c r="B586" s="71"/>
      <c r="C586" s="70"/>
      <c r="D586" s="67" t="s">
        <v>562</v>
      </c>
      <c r="E586" s="67" t="s">
        <v>575</v>
      </c>
      <c r="F586" s="67" t="s">
        <v>654</v>
      </c>
      <c r="G586" s="68" t="s">
        <v>584</v>
      </c>
      <c r="H586" s="67" t="s">
        <v>655</v>
      </c>
      <c r="I586" s="68" t="s">
        <v>656</v>
      </c>
      <c r="J586" s="68" t="s">
        <v>568</v>
      </c>
      <c r="K586" s="67" t="s">
        <v>891</v>
      </c>
    </row>
    <row r="587" ht="24.95" customHeight="1" spans="1:11">
      <c r="A587" s="70"/>
      <c r="B587" s="71"/>
      <c r="C587" s="70"/>
      <c r="D587" s="67" t="s">
        <v>578</v>
      </c>
      <c r="E587" s="67" t="s">
        <v>579</v>
      </c>
      <c r="F587" s="67" t="s">
        <v>658</v>
      </c>
      <c r="G587" s="68" t="s">
        <v>565</v>
      </c>
      <c r="H587" s="67" t="s">
        <v>659</v>
      </c>
      <c r="I587" s="68" t="s">
        <v>101</v>
      </c>
      <c r="J587" s="68" t="s">
        <v>660</v>
      </c>
      <c r="K587" s="67" t="s">
        <v>661</v>
      </c>
    </row>
    <row r="588" ht="24.95" customHeight="1" spans="1:11">
      <c r="A588" s="70"/>
      <c r="B588" s="71"/>
      <c r="C588" s="70"/>
      <c r="D588" s="67" t="s">
        <v>578</v>
      </c>
      <c r="E588" s="67" t="s">
        <v>579</v>
      </c>
      <c r="F588" s="67" t="s">
        <v>658</v>
      </c>
      <c r="G588" s="68" t="s">
        <v>565</v>
      </c>
      <c r="H588" s="67" t="s">
        <v>659</v>
      </c>
      <c r="I588" s="68" t="s">
        <v>101</v>
      </c>
      <c r="J588" s="68" t="s">
        <v>660</v>
      </c>
      <c r="K588" s="67" t="s">
        <v>661</v>
      </c>
    </row>
    <row r="589" ht="24.95" customHeight="1" spans="1:11">
      <c r="A589" s="70"/>
      <c r="B589" s="71"/>
      <c r="C589" s="70"/>
      <c r="D589" s="67" t="s">
        <v>578</v>
      </c>
      <c r="E589" s="67" t="s">
        <v>582</v>
      </c>
      <c r="F589" s="67" t="s">
        <v>662</v>
      </c>
      <c r="G589" s="68" t="s">
        <v>565</v>
      </c>
      <c r="H589" s="67" t="s">
        <v>659</v>
      </c>
      <c r="I589" s="68" t="s">
        <v>101</v>
      </c>
      <c r="J589" s="68" t="s">
        <v>660</v>
      </c>
      <c r="K589" s="67" t="s">
        <v>663</v>
      </c>
    </row>
    <row r="590" ht="24.95" customHeight="1" spans="1:11">
      <c r="A590" s="70"/>
      <c r="B590" s="71"/>
      <c r="C590" s="70"/>
      <c r="D590" s="67" t="s">
        <v>578</v>
      </c>
      <c r="E590" s="67" t="s">
        <v>582</v>
      </c>
      <c r="F590" s="67" t="s">
        <v>662</v>
      </c>
      <c r="G590" s="68" t="s">
        <v>565</v>
      </c>
      <c r="H590" s="67" t="s">
        <v>659</v>
      </c>
      <c r="I590" s="68" t="s">
        <v>101</v>
      </c>
      <c r="J590" s="68" t="s">
        <v>660</v>
      </c>
      <c r="K590" s="67" t="s">
        <v>663</v>
      </c>
    </row>
    <row r="591" ht="24.95" customHeight="1" spans="1:11">
      <c r="A591" s="70"/>
      <c r="B591" s="71"/>
      <c r="C591" s="70"/>
      <c r="D591" s="67" t="s">
        <v>587</v>
      </c>
      <c r="E591" s="67" t="s">
        <v>588</v>
      </c>
      <c r="F591" s="67" t="s">
        <v>1012</v>
      </c>
      <c r="G591" s="68" t="s">
        <v>590</v>
      </c>
      <c r="H591" s="67" t="s">
        <v>591</v>
      </c>
      <c r="I591" s="68" t="s">
        <v>567</v>
      </c>
      <c r="J591" s="68" t="s">
        <v>568</v>
      </c>
      <c r="K591" s="67" t="s">
        <v>665</v>
      </c>
    </row>
    <row r="592" ht="24.95" customHeight="1" spans="1:11">
      <c r="A592" s="72"/>
      <c r="B592" s="73"/>
      <c r="C592" s="72"/>
      <c r="D592" s="67" t="s">
        <v>587</v>
      </c>
      <c r="E592" s="67" t="s">
        <v>588</v>
      </c>
      <c r="F592" s="67" t="s">
        <v>1012</v>
      </c>
      <c r="G592" s="68" t="s">
        <v>590</v>
      </c>
      <c r="H592" s="67" t="s">
        <v>591</v>
      </c>
      <c r="I592" s="68" t="s">
        <v>567</v>
      </c>
      <c r="J592" s="68" t="s">
        <v>568</v>
      </c>
      <c r="K592" s="67" t="s">
        <v>665</v>
      </c>
    </row>
    <row r="593" ht="24.95" customHeight="1" spans="1:11">
      <c r="A593" s="69" t="s">
        <v>1013</v>
      </c>
      <c r="B593" s="69" t="s">
        <v>415</v>
      </c>
      <c r="C593" s="69" t="s">
        <v>1014</v>
      </c>
      <c r="D593" s="67" t="s">
        <v>562</v>
      </c>
      <c r="E593" s="67" t="s">
        <v>563</v>
      </c>
      <c r="F593" s="67" t="s">
        <v>1015</v>
      </c>
      <c r="G593" s="68" t="s">
        <v>590</v>
      </c>
      <c r="H593" s="67" t="s">
        <v>1016</v>
      </c>
      <c r="I593" s="68" t="s">
        <v>1017</v>
      </c>
      <c r="J593" s="68" t="s">
        <v>568</v>
      </c>
      <c r="K593" s="67" t="s">
        <v>1018</v>
      </c>
    </row>
    <row r="594" ht="24.95" customHeight="1" spans="1:11">
      <c r="A594" s="70"/>
      <c r="B594" s="71"/>
      <c r="C594" s="70"/>
      <c r="D594" s="67" t="s">
        <v>562</v>
      </c>
      <c r="E594" s="67" t="s">
        <v>563</v>
      </c>
      <c r="F594" s="67" t="s">
        <v>1015</v>
      </c>
      <c r="G594" s="68" t="s">
        <v>590</v>
      </c>
      <c r="H594" s="67" t="s">
        <v>1016</v>
      </c>
      <c r="I594" s="68" t="s">
        <v>1017</v>
      </c>
      <c r="J594" s="68" t="s">
        <v>568</v>
      </c>
      <c r="K594" s="67" t="s">
        <v>1018</v>
      </c>
    </row>
    <row r="595" ht="24.95" customHeight="1" spans="1:11">
      <c r="A595" s="70"/>
      <c r="B595" s="71"/>
      <c r="C595" s="70"/>
      <c r="D595" s="67" t="s">
        <v>562</v>
      </c>
      <c r="E595" s="67" t="s">
        <v>563</v>
      </c>
      <c r="F595" s="67" t="s">
        <v>1015</v>
      </c>
      <c r="G595" s="68" t="s">
        <v>590</v>
      </c>
      <c r="H595" s="67" t="s">
        <v>1016</v>
      </c>
      <c r="I595" s="68" t="s">
        <v>1017</v>
      </c>
      <c r="J595" s="68" t="s">
        <v>568</v>
      </c>
      <c r="K595" s="67" t="s">
        <v>1018</v>
      </c>
    </row>
    <row r="596" ht="24.95" customHeight="1" spans="1:11">
      <c r="A596" s="70"/>
      <c r="B596" s="71"/>
      <c r="C596" s="70"/>
      <c r="D596" s="67" t="s">
        <v>562</v>
      </c>
      <c r="E596" s="67" t="s">
        <v>563</v>
      </c>
      <c r="F596" s="67" t="s">
        <v>1019</v>
      </c>
      <c r="G596" s="68" t="s">
        <v>590</v>
      </c>
      <c r="H596" s="67" t="s">
        <v>1020</v>
      </c>
      <c r="I596" s="68" t="s">
        <v>1017</v>
      </c>
      <c r="J596" s="68" t="s">
        <v>568</v>
      </c>
      <c r="K596" s="67" t="s">
        <v>1021</v>
      </c>
    </row>
    <row r="597" ht="24.95" customHeight="1" spans="1:11">
      <c r="A597" s="70"/>
      <c r="B597" s="71"/>
      <c r="C597" s="70"/>
      <c r="D597" s="67" t="s">
        <v>562</v>
      </c>
      <c r="E597" s="67" t="s">
        <v>563</v>
      </c>
      <c r="F597" s="67" t="s">
        <v>1019</v>
      </c>
      <c r="G597" s="68" t="s">
        <v>590</v>
      </c>
      <c r="H597" s="67" t="s">
        <v>1020</v>
      </c>
      <c r="I597" s="68" t="s">
        <v>1017</v>
      </c>
      <c r="J597" s="68" t="s">
        <v>568</v>
      </c>
      <c r="K597" s="67" t="s">
        <v>1021</v>
      </c>
    </row>
    <row r="598" ht="24.95" customHeight="1" spans="1:11">
      <c r="A598" s="70"/>
      <c r="B598" s="71"/>
      <c r="C598" s="70"/>
      <c r="D598" s="67" t="s">
        <v>562</v>
      </c>
      <c r="E598" s="67" t="s">
        <v>563</v>
      </c>
      <c r="F598" s="67" t="s">
        <v>1019</v>
      </c>
      <c r="G598" s="68" t="s">
        <v>590</v>
      </c>
      <c r="H598" s="67" t="s">
        <v>1020</v>
      </c>
      <c r="I598" s="68" t="s">
        <v>1017</v>
      </c>
      <c r="J598" s="68" t="s">
        <v>568</v>
      </c>
      <c r="K598" s="67" t="s">
        <v>1021</v>
      </c>
    </row>
    <row r="599" ht="24.95" customHeight="1" spans="1:11">
      <c r="A599" s="70"/>
      <c r="B599" s="71"/>
      <c r="C599" s="70"/>
      <c r="D599" s="67" t="s">
        <v>562</v>
      </c>
      <c r="E599" s="67" t="s">
        <v>570</v>
      </c>
      <c r="F599" s="67" t="s">
        <v>1022</v>
      </c>
      <c r="G599" s="68" t="s">
        <v>565</v>
      </c>
      <c r="H599" s="67" t="s">
        <v>566</v>
      </c>
      <c r="I599" s="68" t="s">
        <v>567</v>
      </c>
      <c r="J599" s="68" t="s">
        <v>568</v>
      </c>
      <c r="K599" s="67" t="s">
        <v>1023</v>
      </c>
    </row>
    <row r="600" ht="24.95" customHeight="1" spans="1:11">
      <c r="A600" s="70"/>
      <c r="B600" s="71"/>
      <c r="C600" s="70"/>
      <c r="D600" s="67" t="s">
        <v>562</v>
      </c>
      <c r="E600" s="67" t="s">
        <v>570</v>
      </c>
      <c r="F600" s="67" t="s">
        <v>1022</v>
      </c>
      <c r="G600" s="68" t="s">
        <v>565</v>
      </c>
      <c r="H600" s="67" t="s">
        <v>566</v>
      </c>
      <c r="I600" s="68" t="s">
        <v>567</v>
      </c>
      <c r="J600" s="68" t="s">
        <v>568</v>
      </c>
      <c r="K600" s="67" t="s">
        <v>1023</v>
      </c>
    </row>
    <row r="601" ht="24.95" customHeight="1" spans="1:11">
      <c r="A601" s="70"/>
      <c r="B601" s="71"/>
      <c r="C601" s="70"/>
      <c r="D601" s="67" t="s">
        <v>562</v>
      </c>
      <c r="E601" s="67" t="s">
        <v>570</v>
      </c>
      <c r="F601" s="67" t="s">
        <v>1022</v>
      </c>
      <c r="G601" s="68" t="s">
        <v>565</v>
      </c>
      <c r="H601" s="67" t="s">
        <v>566</v>
      </c>
      <c r="I601" s="68" t="s">
        <v>567</v>
      </c>
      <c r="J601" s="68" t="s">
        <v>568</v>
      </c>
      <c r="K601" s="67" t="s">
        <v>1023</v>
      </c>
    </row>
    <row r="602" ht="24.95" customHeight="1" spans="1:11">
      <c r="A602" s="70"/>
      <c r="B602" s="71"/>
      <c r="C602" s="70"/>
      <c r="D602" s="67" t="s">
        <v>562</v>
      </c>
      <c r="E602" s="67" t="s">
        <v>575</v>
      </c>
      <c r="F602" s="67" t="s">
        <v>1024</v>
      </c>
      <c r="G602" s="68" t="s">
        <v>565</v>
      </c>
      <c r="H602" s="67" t="s">
        <v>566</v>
      </c>
      <c r="I602" s="68" t="s">
        <v>567</v>
      </c>
      <c r="J602" s="68" t="s">
        <v>568</v>
      </c>
      <c r="K602" s="67" t="s">
        <v>1025</v>
      </c>
    </row>
    <row r="603" ht="24.95" customHeight="1" spans="1:11">
      <c r="A603" s="70"/>
      <c r="B603" s="71"/>
      <c r="C603" s="70"/>
      <c r="D603" s="67" t="s">
        <v>562</v>
      </c>
      <c r="E603" s="67" t="s">
        <v>575</v>
      </c>
      <c r="F603" s="67" t="s">
        <v>1024</v>
      </c>
      <c r="G603" s="68" t="s">
        <v>565</v>
      </c>
      <c r="H603" s="67" t="s">
        <v>566</v>
      </c>
      <c r="I603" s="68" t="s">
        <v>567</v>
      </c>
      <c r="J603" s="68" t="s">
        <v>568</v>
      </c>
      <c r="K603" s="67" t="s">
        <v>1025</v>
      </c>
    </row>
    <row r="604" ht="24.95" customHeight="1" spans="1:11">
      <c r="A604" s="70"/>
      <c r="B604" s="71"/>
      <c r="C604" s="70"/>
      <c r="D604" s="67" t="s">
        <v>562</v>
      </c>
      <c r="E604" s="67" t="s">
        <v>575</v>
      </c>
      <c r="F604" s="67" t="s">
        <v>1024</v>
      </c>
      <c r="G604" s="68" t="s">
        <v>565</v>
      </c>
      <c r="H604" s="67" t="s">
        <v>566</v>
      </c>
      <c r="I604" s="68" t="s">
        <v>567</v>
      </c>
      <c r="J604" s="68" t="s">
        <v>568</v>
      </c>
      <c r="K604" s="67" t="s">
        <v>1025</v>
      </c>
    </row>
    <row r="605" ht="24.95" customHeight="1" spans="1:11">
      <c r="A605" s="70"/>
      <c r="B605" s="71"/>
      <c r="C605" s="70"/>
      <c r="D605" s="67" t="s">
        <v>578</v>
      </c>
      <c r="E605" s="67" t="s">
        <v>579</v>
      </c>
      <c r="F605" s="67" t="s">
        <v>580</v>
      </c>
      <c r="G605" s="68" t="s">
        <v>590</v>
      </c>
      <c r="H605" s="67" t="s">
        <v>713</v>
      </c>
      <c r="I605" s="68" t="s">
        <v>567</v>
      </c>
      <c r="J605" s="68" t="s">
        <v>568</v>
      </c>
      <c r="K605" s="67" t="s">
        <v>1026</v>
      </c>
    </row>
    <row r="606" ht="24.95" customHeight="1" spans="1:11">
      <c r="A606" s="70"/>
      <c r="B606" s="71"/>
      <c r="C606" s="70"/>
      <c r="D606" s="67" t="s">
        <v>578</v>
      </c>
      <c r="E606" s="67" t="s">
        <v>579</v>
      </c>
      <c r="F606" s="67" t="s">
        <v>580</v>
      </c>
      <c r="G606" s="68" t="s">
        <v>590</v>
      </c>
      <c r="H606" s="67" t="s">
        <v>713</v>
      </c>
      <c r="I606" s="68" t="s">
        <v>567</v>
      </c>
      <c r="J606" s="68" t="s">
        <v>568</v>
      </c>
      <c r="K606" s="67" t="s">
        <v>1026</v>
      </c>
    </row>
    <row r="607" ht="24.95" customHeight="1" spans="1:11">
      <c r="A607" s="70"/>
      <c r="B607" s="71"/>
      <c r="C607" s="70"/>
      <c r="D607" s="67" t="s">
        <v>578</v>
      </c>
      <c r="E607" s="67" t="s">
        <v>579</v>
      </c>
      <c r="F607" s="67" t="s">
        <v>580</v>
      </c>
      <c r="G607" s="68" t="s">
        <v>590</v>
      </c>
      <c r="H607" s="67" t="s">
        <v>713</v>
      </c>
      <c r="I607" s="68" t="s">
        <v>567</v>
      </c>
      <c r="J607" s="68" t="s">
        <v>568</v>
      </c>
      <c r="K607" s="67" t="s">
        <v>1026</v>
      </c>
    </row>
    <row r="608" ht="24.95" customHeight="1" spans="1:11">
      <c r="A608" s="70"/>
      <c r="B608" s="71"/>
      <c r="C608" s="70"/>
      <c r="D608" s="67" t="s">
        <v>587</v>
      </c>
      <c r="E608" s="67" t="s">
        <v>588</v>
      </c>
      <c r="F608" s="67" t="s">
        <v>640</v>
      </c>
      <c r="G608" s="68" t="s">
        <v>590</v>
      </c>
      <c r="H608" s="67" t="s">
        <v>713</v>
      </c>
      <c r="I608" s="68" t="s">
        <v>567</v>
      </c>
      <c r="J608" s="68" t="s">
        <v>568</v>
      </c>
      <c r="K608" s="67" t="s">
        <v>829</v>
      </c>
    </row>
    <row r="609" ht="24.95" customHeight="1" spans="1:11">
      <c r="A609" s="70"/>
      <c r="B609" s="71"/>
      <c r="C609" s="70"/>
      <c r="D609" s="67" t="s">
        <v>587</v>
      </c>
      <c r="E609" s="67" t="s">
        <v>588</v>
      </c>
      <c r="F609" s="67" t="s">
        <v>640</v>
      </c>
      <c r="G609" s="68" t="s">
        <v>590</v>
      </c>
      <c r="H609" s="67" t="s">
        <v>713</v>
      </c>
      <c r="I609" s="68" t="s">
        <v>567</v>
      </c>
      <c r="J609" s="68" t="s">
        <v>568</v>
      </c>
      <c r="K609" s="67" t="s">
        <v>829</v>
      </c>
    </row>
    <row r="610" ht="24.95" customHeight="1" spans="1:11">
      <c r="A610" s="72"/>
      <c r="B610" s="73"/>
      <c r="C610" s="72"/>
      <c r="D610" s="67" t="s">
        <v>587</v>
      </c>
      <c r="E610" s="67" t="s">
        <v>588</v>
      </c>
      <c r="F610" s="67" t="s">
        <v>640</v>
      </c>
      <c r="G610" s="68" t="s">
        <v>590</v>
      </c>
      <c r="H610" s="67" t="s">
        <v>713</v>
      </c>
      <c r="I610" s="68" t="s">
        <v>567</v>
      </c>
      <c r="J610" s="68" t="s">
        <v>568</v>
      </c>
      <c r="K610" s="67" t="s">
        <v>829</v>
      </c>
    </row>
    <row r="611" ht="24.95" customHeight="1" spans="1:11">
      <c r="A611" s="69" t="s">
        <v>1027</v>
      </c>
      <c r="B611" s="69" t="s">
        <v>420</v>
      </c>
      <c r="C611" s="69" t="s">
        <v>1028</v>
      </c>
      <c r="D611" s="67" t="s">
        <v>562</v>
      </c>
      <c r="E611" s="67" t="s">
        <v>563</v>
      </c>
      <c r="F611" s="67" t="s">
        <v>1029</v>
      </c>
      <c r="G611" s="68" t="s">
        <v>590</v>
      </c>
      <c r="H611" s="67" t="s">
        <v>1030</v>
      </c>
      <c r="I611" s="68" t="s">
        <v>612</v>
      </c>
      <c r="J611" s="68" t="s">
        <v>568</v>
      </c>
      <c r="K611" s="67" t="s">
        <v>1031</v>
      </c>
    </row>
    <row r="612" ht="24.95" customHeight="1" spans="1:11">
      <c r="A612" s="70"/>
      <c r="B612" s="71"/>
      <c r="C612" s="70"/>
      <c r="D612" s="67" t="s">
        <v>562</v>
      </c>
      <c r="E612" s="67" t="s">
        <v>563</v>
      </c>
      <c r="F612" s="67" t="s">
        <v>1029</v>
      </c>
      <c r="G612" s="68" t="s">
        <v>590</v>
      </c>
      <c r="H612" s="67" t="s">
        <v>1030</v>
      </c>
      <c r="I612" s="68" t="s">
        <v>612</v>
      </c>
      <c r="J612" s="68" t="s">
        <v>568</v>
      </c>
      <c r="K612" s="67" t="s">
        <v>1031</v>
      </c>
    </row>
    <row r="613" ht="24.95" customHeight="1" spans="1:11">
      <c r="A613" s="70"/>
      <c r="B613" s="71"/>
      <c r="C613" s="70"/>
      <c r="D613" s="67" t="s">
        <v>562</v>
      </c>
      <c r="E613" s="67" t="s">
        <v>570</v>
      </c>
      <c r="F613" s="67" t="s">
        <v>1032</v>
      </c>
      <c r="G613" s="68" t="s">
        <v>565</v>
      </c>
      <c r="H613" s="67" t="s">
        <v>566</v>
      </c>
      <c r="I613" s="68" t="s">
        <v>567</v>
      </c>
      <c r="J613" s="68" t="s">
        <v>568</v>
      </c>
      <c r="K613" s="67" t="s">
        <v>1033</v>
      </c>
    </row>
    <row r="614" ht="24.95" customHeight="1" spans="1:11">
      <c r="A614" s="70"/>
      <c r="B614" s="71"/>
      <c r="C614" s="70"/>
      <c r="D614" s="67" t="s">
        <v>562</v>
      </c>
      <c r="E614" s="67" t="s">
        <v>570</v>
      </c>
      <c r="F614" s="67" t="s">
        <v>1032</v>
      </c>
      <c r="G614" s="68" t="s">
        <v>565</v>
      </c>
      <c r="H614" s="67" t="s">
        <v>566</v>
      </c>
      <c r="I614" s="68" t="s">
        <v>567</v>
      </c>
      <c r="J614" s="68" t="s">
        <v>568</v>
      </c>
      <c r="K614" s="67" t="s">
        <v>1033</v>
      </c>
    </row>
    <row r="615" ht="24.95" customHeight="1" spans="1:11">
      <c r="A615" s="70"/>
      <c r="B615" s="71"/>
      <c r="C615" s="70"/>
      <c r="D615" s="67" t="s">
        <v>562</v>
      </c>
      <c r="E615" s="67" t="s">
        <v>570</v>
      </c>
      <c r="F615" s="67" t="s">
        <v>1034</v>
      </c>
      <c r="G615" s="68" t="s">
        <v>590</v>
      </c>
      <c r="H615" s="67" t="s">
        <v>297</v>
      </c>
      <c r="I615" s="68" t="s">
        <v>567</v>
      </c>
      <c r="J615" s="68" t="s">
        <v>568</v>
      </c>
      <c r="K615" s="67" t="s">
        <v>1035</v>
      </c>
    </row>
    <row r="616" ht="24.95" customHeight="1" spans="1:11">
      <c r="A616" s="70"/>
      <c r="B616" s="71"/>
      <c r="C616" s="70"/>
      <c r="D616" s="67" t="s">
        <v>562</v>
      </c>
      <c r="E616" s="67" t="s">
        <v>570</v>
      </c>
      <c r="F616" s="67" t="s">
        <v>1034</v>
      </c>
      <c r="G616" s="68" t="s">
        <v>590</v>
      </c>
      <c r="H616" s="67" t="s">
        <v>297</v>
      </c>
      <c r="I616" s="68" t="s">
        <v>567</v>
      </c>
      <c r="J616" s="68" t="s">
        <v>568</v>
      </c>
      <c r="K616" s="67" t="s">
        <v>1035</v>
      </c>
    </row>
    <row r="617" ht="24.95" customHeight="1" spans="1:11">
      <c r="A617" s="70"/>
      <c r="B617" s="71"/>
      <c r="C617" s="70"/>
      <c r="D617" s="67" t="s">
        <v>562</v>
      </c>
      <c r="E617" s="67" t="s">
        <v>575</v>
      </c>
      <c r="F617" s="67" t="s">
        <v>576</v>
      </c>
      <c r="G617" s="68" t="s">
        <v>565</v>
      </c>
      <c r="H617" s="67" t="s">
        <v>566</v>
      </c>
      <c r="I617" s="68" t="s">
        <v>567</v>
      </c>
      <c r="J617" s="68" t="s">
        <v>568</v>
      </c>
      <c r="K617" s="67" t="s">
        <v>1036</v>
      </c>
    </row>
    <row r="618" ht="24.95" customHeight="1" spans="1:11">
      <c r="A618" s="70"/>
      <c r="B618" s="71"/>
      <c r="C618" s="70"/>
      <c r="D618" s="67" t="s">
        <v>562</v>
      </c>
      <c r="E618" s="67" t="s">
        <v>575</v>
      </c>
      <c r="F618" s="67" t="s">
        <v>576</v>
      </c>
      <c r="G618" s="68" t="s">
        <v>565</v>
      </c>
      <c r="H618" s="67" t="s">
        <v>566</v>
      </c>
      <c r="I618" s="68" t="s">
        <v>567</v>
      </c>
      <c r="J618" s="68" t="s">
        <v>568</v>
      </c>
      <c r="K618" s="67" t="s">
        <v>1036</v>
      </c>
    </row>
    <row r="619" ht="24.95" customHeight="1" spans="1:11">
      <c r="A619" s="70"/>
      <c r="B619" s="71"/>
      <c r="C619" s="70"/>
      <c r="D619" s="67" t="s">
        <v>578</v>
      </c>
      <c r="E619" s="67" t="s">
        <v>579</v>
      </c>
      <c r="F619" s="67" t="s">
        <v>1037</v>
      </c>
      <c r="G619" s="68" t="s">
        <v>565</v>
      </c>
      <c r="H619" s="67" t="s">
        <v>566</v>
      </c>
      <c r="I619" s="68" t="s">
        <v>567</v>
      </c>
      <c r="J619" s="68" t="s">
        <v>568</v>
      </c>
      <c r="K619" s="67" t="s">
        <v>1038</v>
      </c>
    </row>
    <row r="620" ht="24.95" customHeight="1" spans="1:11">
      <c r="A620" s="70"/>
      <c r="B620" s="71"/>
      <c r="C620" s="70"/>
      <c r="D620" s="67" t="s">
        <v>578</v>
      </c>
      <c r="E620" s="67" t="s">
        <v>579</v>
      </c>
      <c r="F620" s="67" t="s">
        <v>1037</v>
      </c>
      <c r="G620" s="68" t="s">
        <v>565</v>
      </c>
      <c r="H620" s="67" t="s">
        <v>566</v>
      </c>
      <c r="I620" s="68" t="s">
        <v>567</v>
      </c>
      <c r="J620" s="68" t="s">
        <v>568</v>
      </c>
      <c r="K620" s="67" t="s">
        <v>1038</v>
      </c>
    </row>
    <row r="621" ht="24.95" customHeight="1" spans="1:11">
      <c r="A621" s="70"/>
      <c r="B621" s="71"/>
      <c r="C621" s="70"/>
      <c r="D621" s="67" t="s">
        <v>587</v>
      </c>
      <c r="E621" s="67" t="s">
        <v>588</v>
      </c>
      <c r="F621" s="67" t="s">
        <v>1039</v>
      </c>
      <c r="G621" s="68" t="s">
        <v>590</v>
      </c>
      <c r="H621" s="67" t="s">
        <v>827</v>
      </c>
      <c r="I621" s="68" t="s">
        <v>567</v>
      </c>
      <c r="J621" s="68" t="s">
        <v>568</v>
      </c>
      <c r="K621" s="67" t="s">
        <v>1040</v>
      </c>
    </row>
    <row r="622" ht="24.95" customHeight="1" spans="1:11">
      <c r="A622" s="72"/>
      <c r="B622" s="73"/>
      <c r="C622" s="72"/>
      <c r="D622" s="67" t="s">
        <v>587</v>
      </c>
      <c r="E622" s="67" t="s">
        <v>588</v>
      </c>
      <c r="F622" s="67" t="s">
        <v>1039</v>
      </c>
      <c r="G622" s="68" t="s">
        <v>590</v>
      </c>
      <c r="H622" s="67" t="s">
        <v>827</v>
      </c>
      <c r="I622" s="68" t="s">
        <v>567</v>
      </c>
      <c r="J622" s="68" t="s">
        <v>568</v>
      </c>
      <c r="K622" s="67" t="s">
        <v>1040</v>
      </c>
    </row>
    <row r="623" ht="24.95" customHeight="1" spans="1:11">
      <c r="A623" s="69" t="s">
        <v>1041</v>
      </c>
      <c r="B623" s="69" t="s">
        <v>517</v>
      </c>
      <c r="C623" s="69" t="s">
        <v>907</v>
      </c>
      <c r="D623" s="67" t="s">
        <v>562</v>
      </c>
      <c r="E623" s="67" t="s">
        <v>563</v>
      </c>
      <c r="F623" s="67" t="s">
        <v>1042</v>
      </c>
      <c r="G623" s="68" t="s">
        <v>590</v>
      </c>
      <c r="H623" s="67" t="s">
        <v>297</v>
      </c>
      <c r="I623" s="68" t="s">
        <v>694</v>
      </c>
      <c r="J623" s="68" t="s">
        <v>568</v>
      </c>
      <c r="K623" s="67" t="s">
        <v>1043</v>
      </c>
    </row>
    <row r="624" ht="24.95" customHeight="1" spans="1:11">
      <c r="A624" s="70"/>
      <c r="B624" s="71"/>
      <c r="C624" s="70"/>
      <c r="D624" s="67" t="s">
        <v>562</v>
      </c>
      <c r="E624" s="67" t="s">
        <v>563</v>
      </c>
      <c r="F624" s="67" t="s">
        <v>1042</v>
      </c>
      <c r="G624" s="68" t="s">
        <v>590</v>
      </c>
      <c r="H624" s="67" t="s">
        <v>297</v>
      </c>
      <c r="I624" s="68" t="s">
        <v>694</v>
      </c>
      <c r="J624" s="68" t="s">
        <v>568</v>
      </c>
      <c r="K624" s="67" t="s">
        <v>1043</v>
      </c>
    </row>
    <row r="625" ht="24.95" customHeight="1" spans="1:11">
      <c r="A625" s="70"/>
      <c r="B625" s="71"/>
      <c r="C625" s="70"/>
      <c r="D625" s="67" t="s">
        <v>562</v>
      </c>
      <c r="E625" s="67" t="s">
        <v>575</v>
      </c>
      <c r="F625" s="67" t="s">
        <v>654</v>
      </c>
      <c r="G625" s="68" t="s">
        <v>584</v>
      </c>
      <c r="H625" s="67" t="s">
        <v>655</v>
      </c>
      <c r="I625" s="68" t="s">
        <v>656</v>
      </c>
      <c r="J625" s="68" t="s">
        <v>568</v>
      </c>
      <c r="K625" s="67" t="s">
        <v>910</v>
      </c>
    </row>
    <row r="626" ht="24.95" customHeight="1" spans="1:11">
      <c r="A626" s="70"/>
      <c r="B626" s="71"/>
      <c r="C626" s="70"/>
      <c r="D626" s="67" t="s">
        <v>562</v>
      </c>
      <c r="E626" s="67" t="s">
        <v>575</v>
      </c>
      <c r="F626" s="67" t="s">
        <v>654</v>
      </c>
      <c r="G626" s="68" t="s">
        <v>584</v>
      </c>
      <c r="H626" s="67" t="s">
        <v>655</v>
      </c>
      <c r="I626" s="68" t="s">
        <v>656</v>
      </c>
      <c r="J626" s="68" t="s">
        <v>568</v>
      </c>
      <c r="K626" s="67" t="s">
        <v>910</v>
      </c>
    </row>
    <row r="627" ht="24.95" customHeight="1" spans="1:11">
      <c r="A627" s="70"/>
      <c r="B627" s="71"/>
      <c r="C627" s="70"/>
      <c r="D627" s="67" t="s">
        <v>578</v>
      </c>
      <c r="E627" s="67" t="s">
        <v>579</v>
      </c>
      <c r="F627" s="67" t="s">
        <v>911</v>
      </c>
      <c r="G627" s="68" t="s">
        <v>565</v>
      </c>
      <c r="H627" s="67" t="s">
        <v>659</v>
      </c>
      <c r="I627" s="68" t="s">
        <v>101</v>
      </c>
      <c r="J627" s="68" t="s">
        <v>660</v>
      </c>
      <c r="K627" s="67" t="s">
        <v>912</v>
      </c>
    </row>
    <row r="628" ht="24.95" customHeight="1" spans="1:11">
      <c r="A628" s="70"/>
      <c r="B628" s="71"/>
      <c r="C628" s="70"/>
      <c r="D628" s="67" t="s">
        <v>578</v>
      </c>
      <c r="E628" s="67" t="s">
        <v>579</v>
      </c>
      <c r="F628" s="67" t="s">
        <v>911</v>
      </c>
      <c r="G628" s="68" t="s">
        <v>565</v>
      </c>
      <c r="H628" s="67" t="s">
        <v>659</v>
      </c>
      <c r="I628" s="68" t="s">
        <v>101</v>
      </c>
      <c r="J628" s="68" t="s">
        <v>660</v>
      </c>
      <c r="K628" s="67" t="s">
        <v>912</v>
      </c>
    </row>
    <row r="629" ht="24.95" customHeight="1" spans="1:11">
      <c r="A629" s="70"/>
      <c r="B629" s="71"/>
      <c r="C629" s="70"/>
      <c r="D629" s="67" t="s">
        <v>587</v>
      </c>
      <c r="E629" s="67" t="s">
        <v>588</v>
      </c>
      <c r="F629" s="67" t="s">
        <v>913</v>
      </c>
      <c r="G629" s="68" t="s">
        <v>590</v>
      </c>
      <c r="H629" s="67" t="s">
        <v>591</v>
      </c>
      <c r="I629" s="68" t="s">
        <v>567</v>
      </c>
      <c r="J629" s="68" t="s">
        <v>568</v>
      </c>
      <c r="K629" s="67" t="s">
        <v>914</v>
      </c>
    </row>
    <row r="630" ht="24.95" customHeight="1" spans="1:11">
      <c r="A630" s="72"/>
      <c r="B630" s="73"/>
      <c r="C630" s="72"/>
      <c r="D630" s="67" t="s">
        <v>587</v>
      </c>
      <c r="E630" s="67" t="s">
        <v>588</v>
      </c>
      <c r="F630" s="67" t="s">
        <v>913</v>
      </c>
      <c r="G630" s="68" t="s">
        <v>590</v>
      </c>
      <c r="H630" s="67" t="s">
        <v>591</v>
      </c>
      <c r="I630" s="68" t="s">
        <v>567</v>
      </c>
      <c r="J630" s="68" t="s">
        <v>568</v>
      </c>
      <c r="K630" s="67" t="s">
        <v>914</v>
      </c>
    </row>
    <row r="631" ht="24.95" customHeight="1" spans="1:11">
      <c r="A631" s="69" t="s">
        <v>1044</v>
      </c>
      <c r="B631" s="69" t="s">
        <v>434</v>
      </c>
      <c r="C631" s="69" t="s">
        <v>1045</v>
      </c>
      <c r="D631" s="67" t="s">
        <v>562</v>
      </c>
      <c r="E631" s="67" t="s">
        <v>563</v>
      </c>
      <c r="F631" s="67" t="s">
        <v>1046</v>
      </c>
      <c r="G631" s="68" t="s">
        <v>590</v>
      </c>
      <c r="H631" s="67" t="s">
        <v>258</v>
      </c>
      <c r="I631" s="68" t="s">
        <v>847</v>
      </c>
      <c r="J631" s="68" t="s">
        <v>568</v>
      </c>
      <c r="K631" s="67" t="s">
        <v>1047</v>
      </c>
    </row>
    <row r="632" ht="24.95" customHeight="1" spans="1:11">
      <c r="A632" s="70"/>
      <c r="B632" s="71"/>
      <c r="C632" s="70"/>
      <c r="D632" s="67" t="s">
        <v>562</v>
      </c>
      <c r="E632" s="67" t="s">
        <v>563</v>
      </c>
      <c r="F632" s="67" t="s">
        <v>1046</v>
      </c>
      <c r="G632" s="68" t="s">
        <v>590</v>
      </c>
      <c r="H632" s="67" t="s">
        <v>258</v>
      </c>
      <c r="I632" s="68" t="s">
        <v>847</v>
      </c>
      <c r="J632" s="68" t="s">
        <v>568</v>
      </c>
      <c r="K632" s="67" t="s">
        <v>1047</v>
      </c>
    </row>
    <row r="633" ht="24.95" customHeight="1" spans="1:11">
      <c r="A633" s="70"/>
      <c r="B633" s="71"/>
      <c r="C633" s="70"/>
      <c r="D633" s="67" t="s">
        <v>562</v>
      </c>
      <c r="E633" s="67" t="s">
        <v>563</v>
      </c>
      <c r="F633" s="67" t="s">
        <v>1048</v>
      </c>
      <c r="G633" s="68" t="s">
        <v>565</v>
      </c>
      <c r="H633" s="67" t="s">
        <v>258</v>
      </c>
      <c r="I633" s="68" t="s">
        <v>847</v>
      </c>
      <c r="J633" s="68" t="s">
        <v>568</v>
      </c>
      <c r="K633" s="67" t="s">
        <v>1049</v>
      </c>
    </row>
    <row r="634" ht="24.95" customHeight="1" spans="1:11">
      <c r="A634" s="70"/>
      <c r="B634" s="71"/>
      <c r="C634" s="70"/>
      <c r="D634" s="67" t="s">
        <v>562</v>
      </c>
      <c r="E634" s="67" t="s">
        <v>563</v>
      </c>
      <c r="F634" s="67" t="s">
        <v>1048</v>
      </c>
      <c r="G634" s="68" t="s">
        <v>565</v>
      </c>
      <c r="H634" s="67" t="s">
        <v>258</v>
      </c>
      <c r="I634" s="68" t="s">
        <v>847</v>
      </c>
      <c r="J634" s="68" t="s">
        <v>568</v>
      </c>
      <c r="K634" s="67" t="s">
        <v>1049</v>
      </c>
    </row>
    <row r="635" ht="24.95" customHeight="1" spans="1:11">
      <c r="A635" s="70"/>
      <c r="B635" s="71"/>
      <c r="C635" s="70"/>
      <c r="D635" s="67" t="s">
        <v>562</v>
      </c>
      <c r="E635" s="67" t="s">
        <v>563</v>
      </c>
      <c r="F635" s="67" t="s">
        <v>1050</v>
      </c>
      <c r="G635" s="68" t="s">
        <v>590</v>
      </c>
      <c r="H635" s="67" t="s">
        <v>294</v>
      </c>
      <c r="I635" s="68" t="s">
        <v>847</v>
      </c>
      <c r="J635" s="68" t="s">
        <v>568</v>
      </c>
      <c r="K635" s="67" t="s">
        <v>1051</v>
      </c>
    </row>
    <row r="636" ht="24.95" customHeight="1" spans="1:11">
      <c r="A636" s="70"/>
      <c r="B636" s="71"/>
      <c r="C636" s="70"/>
      <c r="D636" s="67" t="s">
        <v>562</v>
      </c>
      <c r="E636" s="67" t="s">
        <v>563</v>
      </c>
      <c r="F636" s="67" t="s">
        <v>1050</v>
      </c>
      <c r="G636" s="68" t="s">
        <v>590</v>
      </c>
      <c r="H636" s="67" t="s">
        <v>294</v>
      </c>
      <c r="I636" s="68" t="s">
        <v>847</v>
      </c>
      <c r="J636" s="68" t="s">
        <v>568</v>
      </c>
      <c r="K636" s="67" t="s">
        <v>1051</v>
      </c>
    </row>
    <row r="637" ht="24.95" customHeight="1" spans="1:11">
      <c r="A637" s="70"/>
      <c r="B637" s="71"/>
      <c r="C637" s="70"/>
      <c r="D637" s="67" t="s">
        <v>562</v>
      </c>
      <c r="E637" s="67" t="s">
        <v>575</v>
      </c>
      <c r="F637" s="67" t="s">
        <v>1052</v>
      </c>
      <c r="G637" s="68" t="s">
        <v>565</v>
      </c>
      <c r="H637" s="67" t="s">
        <v>566</v>
      </c>
      <c r="I637" s="68" t="s">
        <v>567</v>
      </c>
      <c r="J637" s="68" t="s">
        <v>568</v>
      </c>
      <c r="K637" s="67" t="s">
        <v>1053</v>
      </c>
    </row>
    <row r="638" ht="24.95" customHeight="1" spans="1:11">
      <c r="A638" s="70"/>
      <c r="B638" s="71"/>
      <c r="C638" s="70"/>
      <c r="D638" s="67" t="s">
        <v>562</v>
      </c>
      <c r="E638" s="67" t="s">
        <v>575</v>
      </c>
      <c r="F638" s="67" t="s">
        <v>1052</v>
      </c>
      <c r="G638" s="68" t="s">
        <v>565</v>
      </c>
      <c r="H638" s="67" t="s">
        <v>566</v>
      </c>
      <c r="I638" s="68" t="s">
        <v>567</v>
      </c>
      <c r="J638" s="68" t="s">
        <v>568</v>
      </c>
      <c r="K638" s="67" t="s">
        <v>1053</v>
      </c>
    </row>
    <row r="639" ht="24.95" customHeight="1" spans="1:11">
      <c r="A639" s="70"/>
      <c r="B639" s="71"/>
      <c r="C639" s="70"/>
      <c r="D639" s="67" t="s">
        <v>562</v>
      </c>
      <c r="E639" s="67" t="s">
        <v>575</v>
      </c>
      <c r="F639" s="67" t="s">
        <v>576</v>
      </c>
      <c r="G639" s="68" t="s">
        <v>565</v>
      </c>
      <c r="H639" s="67" t="s">
        <v>566</v>
      </c>
      <c r="I639" s="68" t="s">
        <v>567</v>
      </c>
      <c r="J639" s="68" t="s">
        <v>568</v>
      </c>
      <c r="K639" s="67" t="s">
        <v>577</v>
      </c>
    </row>
    <row r="640" ht="24.95" customHeight="1" spans="1:11">
      <c r="A640" s="70"/>
      <c r="B640" s="71"/>
      <c r="C640" s="70"/>
      <c r="D640" s="67" t="s">
        <v>562</v>
      </c>
      <c r="E640" s="67" t="s">
        <v>575</v>
      </c>
      <c r="F640" s="67" t="s">
        <v>576</v>
      </c>
      <c r="G640" s="68" t="s">
        <v>565</v>
      </c>
      <c r="H640" s="67" t="s">
        <v>566</v>
      </c>
      <c r="I640" s="68" t="s">
        <v>567</v>
      </c>
      <c r="J640" s="68" t="s">
        <v>568</v>
      </c>
      <c r="K640" s="67" t="s">
        <v>577</v>
      </c>
    </row>
    <row r="641" ht="24.95" customHeight="1" spans="1:11">
      <c r="A641" s="70"/>
      <c r="B641" s="71"/>
      <c r="C641" s="70"/>
      <c r="D641" s="67" t="s">
        <v>578</v>
      </c>
      <c r="E641" s="67" t="s">
        <v>579</v>
      </c>
      <c r="F641" s="67" t="s">
        <v>1054</v>
      </c>
      <c r="G641" s="68" t="s">
        <v>590</v>
      </c>
      <c r="H641" s="67" t="s">
        <v>1055</v>
      </c>
      <c r="I641" s="68" t="s">
        <v>101</v>
      </c>
      <c r="J641" s="68" t="s">
        <v>660</v>
      </c>
      <c r="K641" s="67" t="s">
        <v>1056</v>
      </c>
    </row>
    <row r="642" ht="24.95" customHeight="1" spans="1:11">
      <c r="A642" s="70"/>
      <c r="B642" s="71"/>
      <c r="C642" s="70"/>
      <c r="D642" s="67" t="s">
        <v>578</v>
      </c>
      <c r="E642" s="67" t="s">
        <v>579</v>
      </c>
      <c r="F642" s="67" t="s">
        <v>1054</v>
      </c>
      <c r="G642" s="68" t="s">
        <v>590</v>
      </c>
      <c r="H642" s="67" t="s">
        <v>1055</v>
      </c>
      <c r="I642" s="68" t="s">
        <v>101</v>
      </c>
      <c r="J642" s="68" t="s">
        <v>660</v>
      </c>
      <c r="K642" s="67" t="s">
        <v>1056</v>
      </c>
    </row>
    <row r="643" ht="24.95" customHeight="1" spans="1:11">
      <c r="A643" s="70"/>
      <c r="B643" s="71"/>
      <c r="C643" s="70"/>
      <c r="D643" s="67" t="s">
        <v>578</v>
      </c>
      <c r="E643" s="67" t="s">
        <v>579</v>
      </c>
      <c r="F643" s="67" t="s">
        <v>1057</v>
      </c>
      <c r="G643" s="68" t="s">
        <v>565</v>
      </c>
      <c r="H643" s="67" t="s">
        <v>1058</v>
      </c>
      <c r="I643" s="68" t="s">
        <v>101</v>
      </c>
      <c r="J643" s="68" t="s">
        <v>660</v>
      </c>
      <c r="K643" s="67" t="s">
        <v>1059</v>
      </c>
    </row>
    <row r="644" ht="24.95" customHeight="1" spans="1:11">
      <c r="A644" s="70"/>
      <c r="B644" s="71"/>
      <c r="C644" s="70"/>
      <c r="D644" s="67" t="s">
        <v>578</v>
      </c>
      <c r="E644" s="67" t="s">
        <v>579</v>
      </c>
      <c r="F644" s="67" t="s">
        <v>1057</v>
      </c>
      <c r="G644" s="68" t="s">
        <v>565</v>
      </c>
      <c r="H644" s="67" t="s">
        <v>1058</v>
      </c>
      <c r="I644" s="68" t="s">
        <v>101</v>
      </c>
      <c r="J644" s="68" t="s">
        <v>660</v>
      </c>
      <c r="K644" s="67" t="s">
        <v>1059</v>
      </c>
    </row>
    <row r="645" ht="24.95" customHeight="1" spans="1:11">
      <c r="A645" s="70"/>
      <c r="B645" s="71"/>
      <c r="C645" s="70"/>
      <c r="D645" s="67" t="s">
        <v>578</v>
      </c>
      <c r="E645" s="67" t="s">
        <v>579</v>
      </c>
      <c r="F645" s="67" t="s">
        <v>1060</v>
      </c>
      <c r="G645" s="68" t="s">
        <v>590</v>
      </c>
      <c r="H645" s="67" t="s">
        <v>637</v>
      </c>
      <c r="I645" s="68" t="s">
        <v>567</v>
      </c>
      <c r="J645" s="68" t="s">
        <v>568</v>
      </c>
      <c r="K645" s="67" t="s">
        <v>1061</v>
      </c>
    </row>
    <row r="646" ht="24.95" customHeight="1" spans="1:11">
      <c r="A646" s="70"/>
      <c r="B646" s="71"/>
      <c r="C646" s="70"/>
      <c r="D646" s="67" t="s">
        <v>578</v>
      </c>
      <c r="E646" s="67" t="s">
        <v>579</v>
      </c>
      <c r="F646" s="67" t="s">
        <v>1060</v>
      </c>
      <c r="G646" s="68" t="s">
        <v>590</v>
      </c>
      <c r="H646" s="67" t="s">
        <v>637</v>
      </c>
      <c r="I646" s="68" t="s">
        <v>567</v>
      </c>
      <c r="J646" s="68" t="s">
        <v>568</v>
      </c>
      <c r="K646" s="67" t="s">
        <v>1061</v>
      </c>
    </row>
    <row r="647" ht="24.95" customHeight="1" spans="1:11">
      <c r="A647" s="70"/>
      <c r="B647" s="71"/>
      <c r="C647" s="70"/>
      <c r="D647" s="67" t="s">
        <v>578</v>
      </c>
      <c r="E647" s="67" t="s">
        <v>582</v>
      </c>
      <c r="F647" s="67" t="s">
        <v>1062</v>
      </c>
      <c r="G647" s="68" t="s">
        <v>565</v>
      </c>
      <c r="H647" s="67" t="s">
        <v>659</v>
      </c>
      <c r="I647" s="68" t="s">
        <v>101</v>
      </c>
      <c r="J647" s="68" t="s">
        <v>660</v>
      </c>
      <c r="K647" s="67" t="s">
        <v>1063</v>
      </c>
    </row>
    <row r="648" ht="24.95" customHeight="1" spans="1:11">
      <c r="A648" s="70"/>
      <c r="B648" s="71"/>
      <c r="C648" s="70"/>
      <c r="D648" s="67" t="s">
        <v>578</v>
      </c>
      <c r="E648" s="67" t="s">
        <v>582</v>
      </c>
      <c r="F648" s="67" t="s">
        <v>1062</v>
      </c>
      <c r="G648" s="68" t="s">
        <v>565</v>
      </c>
      <c r="H648" s="67" t="s">
        <v>659</v>
      </c>
      <c r="I648" s="68" t="s">
        <v>101</v>
      </c>
      <c r="J648" s="68" t="s">
        <v>660</v>
      </c>
      <c r="K648" s="67" t="s">
        <v>1063</v>
      </c>
    </row>
    <row r="649" ht="24.95" customHeight="1" spans="1:11">
      <c r="A649" s="70"/>
      <c r="B649" s="71"/>
      <c r="C649" s="70"/>
      <c r="D649" s="67" t="s">
        <v>587</v>
      </c>
      <c r="E649" s="67" t="s">
        <v>588</v>
      </c>
      <c r="F649" s="67" t="s">
        <v>1064</v>
      </c>
      <c r="G649" s="68" t="s">
        <v>590</v>
      </c>
      <c r="H649" s="67" t="s">
        <v>713</v>
      </c>
      <c r="I649" s="68" t="s">
        <v>567</v>
      </c>
      <c r="J649" s="68" t="s">
        <v>568</v>
      </c>
      <c r="K649" s="67" t="s">
        <v>642</v>
      </c>
    </row>
    <row r="650" ht="24.95" customHeight="1" spans="1:11">
      <c r="A650" s="72"/>
      <c r="B650" s="73"/>
      <c r="C650" s="72"/>
      <c r="D650" s="67" t="s">
        <v>587</v>
      </c>
      <c r="E650" s="67" t="s">
        <v>588</v>
      </c>
      <c r="F650" s="67" t="s">
        <v>1064</v>
      </c>
      <c r="G650" s="68" t="s">
        <v>590</v>
      </c>
      <c r="H650" s="67" t="s">
        <v>713</v>
      </c>
      <c r="I650" s="68" t="s">
        <v>567</v>
      </c>
      <c r="J650" s="68" t="s">
        <v>568</v>
      </c>
      <c r="K650" s="67" t="s">
        <v>642</v>
      </c>
    </row>
    <row r="651" ht="24.95" customHeight="1" spans="1:11">
      <c r="A651" s="69" t="s">
        <v>1065</v>
      </c>
      <c r="B651" s="69" t="s">
        <v>471</v>
      </c>
      <c r="C651" s="69" t="s">
        <v>1066</v>
      </c>
      <c r="D651" s="67" t="s">
        <v>562</v>
      </c>
      <c r="E651" s="67" t="s">
        <v>563</v>
      </c>
      <c r="F651" s="67" t="s">
        <v>1067</v>
      </c>
      <c r="G651" s="68" t="s">
        <v>565</v>
      </c>
      <c r="H651" s="67" t="s">
        <v>566</v>
      </c>
      <c r="I651" s="68" t="s">
        <v>567</v>
      </c>
      <c r="J651" s="68" t="s">
        <v>568</v>
      </c>
      <c r="K651" s="67" t="s">
        <v>770</v>
      </c>
    </row>
    <row r="652" ht="24.95" customHeight="1" spans="1:11">
      <c r="A652" s="70"/>
      <c r="B652" s="71"/>
      <c r="C652" s="70"/>
      <c r="D652" s="67" t="s">
        <v>562</v>
      </c>
      <c r="E652" s="67" t="s">
        <v>563</v>
      </c>
      <c r="F652" s="67" t="s">
        <v>1067</v>
      </c>
      <c r="G652" s="68" t="s">
        <v>565</v>
      </c>
      <c r="H652" s="67" t="s">
        <v>566</v>
      </c>
      <c r="I652" s="68" t="s">
        <v>567</v>
      </c>
      <c r="J652" s="68" t="s">
        <v>568</v>
      </c>
      <c r="K652" s="67" t="s">
        <v>770</v>
      </c>
    </row>
    <row r="653" ht="24.95" customHeight="1" spans="1:11">
      <c r="A653" s="70"/>
      <c r="B653" s="71"/>
      <c r="C653" s="70"/>
      <c r="D653" s="67" t="s">
        <v>562</v>
      </c>
      <c r="E653" s="67" t="s">
        <v>570</v>
      </c>
      <c r="F653" s="67" t="s">
        <v>1068</v>
      </c>
      <c r="G653" s="68" t="s">
        <v>590</v>
      </c>
      <c r="H653" s="67" t="s">
        <v>591</v>
      </c>
      <c r="I653" s="68" t="s">
        <v>567</v>
      </c>
      <c r="J653" s="68" t="s">
        <v>568</v>
      </c>
      <c r="K653" s="67" t="s">
        <v>1069</v>
      </c>
    </row>
    <row r="654" ht="24.95" customHeight="1" spans="1:11">
      <c r="A654" s="70"/>
      <c r="B654" s="71"/>
      <c r="C654" s="70"/>
      <c r="D654" s="67" t="s">
        <v>562</v>
      </c>
      <c r="E654" s="67" t="s">
        <v>570</v>
      </c>
      <c r="F654" s="67" t="s">
        <v>1068</v>
      </c>
      <c r="G654" s="68" t="s">
        <v>590</v>
      </c>
      <c r="H654" s="67" t="s">
        <v>591</v>
      </c>
      <c r="I654" s="68" t="s">
        <v>567</v>
      </c>
      <c r="J654" s="68" t="s">
        <v>568</v>
      </c>
      <c r="K654" s="67" t="s">
        <v>1069</v>
      </c>
    </row>
    <row r="655" ht="24.95" customHeight="1" spans="1:11">
      <c r="A655" s="70"/>
      <c r="B655" s="71"/>
      <c r="C655" s="70"/>
      <c r="D655" s="67" t="s">
        <v>562</v>
      </c>
      <c r="E655" s="67" t="s">
        <v>570</v>
      </c>
      <c r="F655" s="67" t="s">
        <v>1070</v>
      </c>
      <c r="G655" s="68" t="s">
        <v>565</v>
      </c>
      <c r="H655" s="67" t="s">
        <v>566</v>
      </c>
      <c r="I655" s="68" t="s">
        <v>567</v>
      </c>
      <c r="J655" s="68" t="s">
        <v>568</v>
      </c>
      <c r="K655" s="67" t="s">
        <v>772</v>
      </c>
    </row>
    <row r="656" ht="24.95" customHeight="1" spans="1:11">
      <c r="A656" s="70"/>
      <c r="B656" s="71"/>
      <c r="C656" s="70"/>
      <c r="D656" s="67" t="s">
        <v>562</v>
      </c>
      <c r="E656" s="67" t="s">
        <v>570</v>
      </c>
      <c r="F656" s="67" t="s">
        <v>1070</v>
      </c>
      <c r="G656" s="68" t="s">
        <v>565</v>
      </c>
      <c r="H656" s="67" t="s">
        <v>566</v>
      </c>
      <c r="I656" s="68" t="s">
        <v>567</v>
      </c>
      <c r="J656" s="68" t="s">
        <v>568</v>
      </c>
      <c r="K656" s="67" t="s">
        <v>772</v>
      </c>
    </row>
    <row r="657" ht="24.95" customHeight="1" spans="1:11">
      <c r="A657" s="70"/>
      <c r="B657" s="71"/>
      <c r="C657" s="70"/>
      <c r="D657" s="67" t="s">
        <v>562</v>
      </c>
      <c r="E657" s="67" t="s">
        <v>575</v>
      </c>
      <c r="F657" s="67" t="s">
        <v>1071</v>
      </c>
      <c r="G657" s="68" t="s">
        <v>565</v>
      </c>
      <c r="H657" s="67" t="s">
        <v>566</v>
      </c>
      <c r="I657" s="68" t="s">
        <v>567</v>
      </c>
      <c r="J657" s="68" t="s">
        <v>568</v>
      </c>
      <c r="K657" s="67" t="s">
        <v>772</v>
      </c>
    </row>
    <row r="658" ht="24.95" customHeight="1" spans="1:11">
      <c r="A658" s="70"/>
      <c r="B658" s="71"/>
      <c r="C658" s="70"/>
      <c r="D658" s="67" t="s">
        <v>562</v>
      </c>
      <c r="E658" s="67" t="s">
        <v>575</v>
      </c>
      <c r="F658" s="67" t="s">
        <v>1071</v>
      </c>
      <c r="G658" s="68" t="s">
        <v>565</v>
      </c>
      <c r="H658" s="67" t="s">
        <v>566</v>
      </c>
      <c r="I658" s="68" t="s">
        <v>567</v>
      </c>
      <c r="J658" s="68" t="s">
        <v>568</v>
      </c>
      <c r="K658" s="67" t="s">
        <v>772</v>
      </c>
    </row>
    <row r="659" ht="24.95" customHeight="1" spans="1:11">
      <c r="A659" s="70"/>
      <c r="B659" s="71"/>
      <c r="C659" s="70"/>
      <c r="D659" s="67" t="s">
        <v>578</v>
      </c>
      <c r="E659" s="67" t="s">
        <v>579</v>
      </c>
      <c r="F659" s="67" t="s">
        <v>1072</v>
      </c>
      <c r="G659" s="68" t="s">
        <v>590</v>
      </c>
      <c r="H659" s="67" t="s">
        <v>591</v>
      </c>
      <c r="I659" s="68" t="s">
        <v>567</v>
      </c>
      <c r="J659" s="68" t="s">
        <v>568</v>
      </c>
      <c r="K659" s="67" t="s">
        <v>780</v>
      </c>
    </row>
    <row r="660" ht="24.95" customHeight="1" spans="1:11">
      <c r="A660" s="70"/>
      <c r="B660" s="71"/>
      <c r="C660" s="70"/>
      <c r="D660" s="67" t="s">
        <v>578</v>
      </c>
      <c r="E660" s="67" t="s">
        <v>579</v>
      </c>
      <c r="F660" s="67" t="s">
        <v>1072</v>
      </c>
      <c r="G660" s="68" t="s">
        <v>590</v>
      </c>
      <c r="H660" s="67" t="s">
        <v>591</v>
      </c>
      <c r="I660" s="68" t="s">
        <v>567</v>
      </c>
      <c r="J660" s="68" t="s">
        <v>568</v>
      </c>
      <c r="K660" s="67" t="s">
        <v>780</v>
      </c>
    </row>
    <row r="661" ht="24.95" customHeight="1" spans="1:11">
      <c r="A661" s="70"/>
      <c r="B661" s="71"/>
      <c r="C661" s="70"/>
      <c r="D661" s="67" t="s">
        <v>578</v>
      </c>
      <c r="E661" s="67" t="s">
        <v>582</v>
      </c>
      <c r="F661" s="67" t="s">
        <v>1073</v>
      </c>
      <c r="G661" s="68" t="s">
        <v>565</v>
      </c>
      <c r="H661" s="67" t="s">
        <v>566</v>
      </c>
      <c r="I661" s="68" t="s">
        <v>567</v>
      </c>
      <c r="J661" s="68" t="s">
        <v>568</v>
      </c>
      <c r="K661" s="67" t="s">
        <v>1074</v>
      </c>
    </row>
    <row r="662" ht="24.95" customHeight="1" spans="1:11">
      <c r="A662" s="70"/>
      <c r="B662" s="71"/>
      <c r="C662" s="70"/>
      <c r="D662" s="67" t="s">
        <v>578</v>
      </c>
      <c r="E662" s="67" t="s">
        <v>582</v>
      </c>
      <c r="F662" s="67" t="s">
        <v>1073</v>
      </c>
      <c r="G662" s="68" t="s">
        <v>565</v>
      </c>
      <c r="H662" s="67" t="s">
        <v>566</v>
      </c>
      <c r="I662" s="68" t="s">
        <v>567</v>
      </c>
      <c r="J662" s="68" t="s">
        <v>568</v>
      </c>
      <c r="K662" s="67" t="s">
        <v>1074</v>
      </c>
    </row>
    <row r="663" ht="24.95" customHeight="1" spans="1:11">
      <c r="A663" s="70"/>
      <c r="B663" s="71"/>
      <c r="C663" s="70"/>
      <c r="D663" s="67" t="s">
        <v>587</v>
      </c>
      <c r="E663" s="67" t="s">
        <v>588</v>
      </c>
      <c r="F663" s="67" t="s">
        <v>781</v>
      </c>
      <c r="G663" s="68" t="s">
        <v>590</v>
      </c>
      <c r="H663" s="67" t="s">
        <v>591</v>
      </c>
      <c r="I663" s="68" t="s">
        <v>567</v>
      </c>
      <c r="J663" s="68" t="s">
        <v>568</v>
      </c>
      <c r="K663" s="67" t="s">
        <v>592</v>
      </c>
    </row>
    <row r="664" ht="24.95" customHeight="1" spans="1:11">
      <c r="A664" s="72"/>
      <c r="B664" s="73"/>
      <c r="C664" s="72"/>
      <c r="D664" s="67" t="s">
        <v>587</v>
      </c>
      <c r="E664" s="67" t="s">
        <v>588</v>
      </c>
      <c r="F664" s="67" t="s">
        <v>781</v>
      </c>
      <c r="G664" s="68" t="s">
        <v>590</v>
      </c>
      <c r="H664" s="67" t="s">
        <v>591</v>
      </c>
      <c r="I664" s="68" t="s">
        <v>567</v>
      </c>
      <c r="J664" s="68" t="s">
        <v>568</v>
      </c>
      <c r="K664" s="67" t="s">
        <v>592</v>
      </c>
    </row>
    <row r="665" ht="24.95" customHeight="1" spans="1:11">
      <c r="A665" s="69" t="s">
        <v>1075</v>
      </c>
      <c r="B665" s="69" t="s">
        <v>509</v>
      </c>
      <c r="C665" s="69" t="s">
        <v>1076</v>
      </c>
      <c r="D665" s="67" t="s">
        <v>562</v>
      </c>
      <c r="E665" s="67" t="s">
        <v>563</v>
      </c>
      <c r="F665" s="67" t="s">
        <v>674</v>
      </c>
      <c r="G665" s="68" t="s">
        <v>565</v>
      </c>
      <c r="H665" s="67" t="s">
        <v>253</v>
      </c>
      <c r="I665" s="68" t="s">
        <v>672</v>
      </c>
      <c r="J665" s="68" t="s">
        <v>568</v>
      </c>
      <c r="K665" s="67" t="s">
        <v>1077</v>
      </c>
    </row>
    <row r="666" ht="24.95" customHeight="1" spans="1:11">
      <c r="A666" s="70"/>
      <c r="B666" s="71"/>
      <c r="C666" s="70"/>
      <c r="D666" s="67" t="s">
        <v>562</v>
      </c>
      <c r="E666" s="67" t="s">
        <v>563</v>
      </c>
      <c r="F666" s="67" t="s">
        <v>674</v>
      </c>
      <c r="G666" s="68" t="s">
        <v>565</v>
      </c>
      <c r="H666" s="67" t="s">
        <v>253</v>
      </c>
      <c r="I666" s="68" t="s">
        <v>672</v>
      </c>
      <c r="J666" s="68" t="s">
        <v>568</v>
      </c>
      <c r="K666" s="67" t="s">
        <v>1077</v>
      </c>
    </row>
    <row r="667" ht="24.95" customHeight="1" spans="1:11">
      <c r="A667" s="70"/>
      <c r="B667" s="71"/>
      <c r="C667" s="70"/>
      <c r="D667" s="67" t="s">
        <v>562</v>
      </c>
      <c r="E667" s="67" t="s">
        <v>575</v>
      </c>
      <c r="F667" s="67" t="s">
        <v>654</v>
      </c>
      <c r="G667" s="68" t="s">
        <v>584</v>
      </c>
      <c r="H667" s="67" t="s">
        <v>655</v>
      </c>
      <c r="I667" s="68" t="s">
        <v>656</v>
      </c>
      <c r="J667" s="68" t="s">
        <v>568</v>
      </c>
      <c r="K667" s="67" t="s">
        <v>657</v>
      </c>
    </row>
    <row r="668" ht="24.95" customHeight="1" spans="1:11">
      <c r="A668" s="70"/>
      <c r="B668" s="71"/>
      <c r="C668" s="70"/>
      <c r="D668" s="67" t="s">
        <v>562</v>
      </c>
      <c r="E668" s="67" t="s">
        <v>575</v>
      </c>
      <c r="F668" s="67" t="s">
        <v>654</v>
      </c>
      <c r="G668" s="68" t="s">
        <v>584</v>
      </c>
      <c r="H668" s="67" t="s">
        <v>655</v>
      </c>
      <c r="I668" s="68" t="s">
        <v>656</v>
      </c>
      <c r="J668" s="68" t="s">
        <v>568</v>
      </c>
      <c r="K668" s="67" t="s">
        <v>657</v>
      </c>
    </row>
    <row r="669" ht="24.95" customHeight="1" spans="1:11">
      <c r="A669" s="70"/>
      <c r="B669" s="71"/>
      <c r="C669" s="70"/>
      <c r="D669" s="67" t="s">
        <v>578</v>
      </c>
      <c r="E669" s="67" t="s">
        <v>579</v>
      </c>
      <c r="F669" s="67" t="s">
        <v>676</v>
      </c>
      <c r="G669" s="68" t="s">
        <v>565</v>
      </c>
      <c r="H669" s="67" t="s">
        <v>659</v>
      </c>
      <c r="I669" s="68" t="s">
        <v>101</v>
      </c>
      <c r="J669" s="68" t="s">
        <v>660</v>
      </c>
      <c r="K669" s="67" t="s">
        <v>677</v>
      </c>
    </row>
    <row r="670" ht="24.95" customHeight="1" spans="1:11">
      <c r="A670" s="70"/>
      <c r="B670" s="71"/>
      <c r="C670" s="70"/>
      <c r="D670" s="67" t="s">
        <v>578</v>
      </c>
      <c r="E670" s="67" t="s">
        <v>579</v>
      </c>
      <c r="F670" s="67" t="s">
        <v>676</v>
      </c>
      <c r="G670" s="68" t="s">
        <v>565</v>
      </c>
      <c r="H670" s="67" t="s">
        <v>659</v>
      </c>
      <c r="I670" s="68" t="s">
        <v>101</v>
      </c>
      <c r="J670" s="68" t="s">
        <v>660</v>
      </c>
      <c r="K670" s="67" t="s">
        <v>677</v>
      </c>
    </row>
    <row r="671" ht="24.95" customHeight="1" spans="1:11">
      <c r="A671" s="70"/>
      <c r="B671" s="71"/>
      <c r="C671" s="70"/>
      <c r="D671" s="67" t="s">
        <v>578</v>
      </c>
      <c r="E671" s="67" t="s">
        <v>582</v>
      </c>
      <c r="F671" s="67" t="s">
        <v>678</v>
      </c>
      <c r="G671" s="68" t="s">
        <v>565</v>
      </c>
      <c r="H671" s="67" t="s">
        <v>659</v>
      </c>
      <c r="I671" s="68" t="s">
        <v>101</v>
      </c>
      <c r="J671" s="68" t="s">
        <v>660</v>
      </c>
      <c r="K671" s="67" t="s">
        <v>679</v>
      </c>
    </row>
    <row r="672" ht="24.95" customHeight="1" spans="1:11">
      <c r="A672" s="70"/>
      <c r="B672" s="71"/>
      <c r="C672" s="70"/>
      <c r="D672" s="67" t="s">
        <v>578</v>
      </c>
      <c r="E672" s="67" t="s">
        <v>582</v>
      </c>
      <c r="F672" s="67" t="s">
        <v>678</v>
      </c>
      <c r="G672" s="68" t="s">
        <v>565</v>
      </c>
      <c r="H672" s="67" t="s">
        <v>659</v>
      </c>
      <c r="I672" s="68" t="s">
        <v>101</v>
      </c>
      <c r="J672" s="68" t="s">
        <v>660</v>
      </c>
      <c r="K672" s="67" t="s">
        <v>679</v>
      </c>
    </row>
    <row r="673" ht="24.95" customHeight="1" spans="1:11">
      <c r="A673" s="70"/>
      <c r="B673" s="71"/>
      <c r="C673" s="70"/>
      <c r="D673" s="67" t="s">
        <v>587</v>
      </c>
      <c r="E673" s="67" t="s">
        <v>588</v>
      </c>
      <c r="F673" s="67" t="s">
        <v>1078</v>
      </c>
      <c r="G673" s="68" t="s">
        <v>590</v>
      </c>
      <c r="H673" s="67" t="s">
        <v>591</v>
      </c>
      <c r="I673" s="68" t="s">
        <v>567</v>
      </c>
      <c r="J673" s="68" t="s">
        <v>568</v>
      </c>
      <c r="K673" s="67" t="s">
        <v>1079</v>
      </c>
    </row>
    <row r="674" ht="24.95" customHeight="1" spans="1:11">
      <c r="A674" s="72"/>
      <c r="B674" s="73"/>
      <c r="C674" s="72"/>
      <c r="D674" s="67" t="s">
        <v>587</v>
      </c>
      <c r="E674" s="67" t="s">
        <v>588</v>
      </c>
      <c r="F674" s="67" t="s">
        <v>1078</v>
      </c>
      <c r="G674" s="68" t="s">
        <v>590</v>
      </c>
      <c r="H674" s="67" t="s">
        <v>591</v>
      </c>
      <c r="I674" s="68" t="s">
        <v>567</v>
      </c>
      <c r="J674" s="68" t="s">
        <v>568</v>
      </c>
      <c r="K674" s="67" t="s">
        <v>1079</v>
      </c>
    </row>
    <row r="675" ht="24.95" customHeight="1" spans="1:11">
      <c r="A675" s="69" t="s">
        <v>1080</v>
      </c>
      <c r="B675" s="69" t="s">
        <v>409</v>
      </c>
      <c r="C675" s="69" t="s">
        <v>1081</v>
      </c>
      <c r="D675" s="67" t="s">
        <v>562</v>
      </c>
      <c r="E675" s="67" t="s">
        <v>563</v>
      </c>
      <c r="F675" s="67" t="s">
        <v>1082</v>
      </c>
      <c r="G675" s="68" t="s">
        <v>590</v>
      </c>
      <c r="H675" s="67" t="s">
        <v>254</v>
      </c>
      <c r="I675" s="68" t="s">
        <v>847</v>
      </c>
      <c r="J675" s="68" t="s">
        <v>568</v>
      </c>
      <c r="K675" s="67" t="s">
        <v>1083</v>
      </c>
    </row>
    <row r="676" ht="24.95" customHeight="1" spans="1:11">
      <c r="A676" s="70"/>
      <c r="B676" s="71"/>
      <c r="C676" s="70"/>
      <c r="D676" s="67" t="s">
        <v>562</v>
      </c>
      <c r="E676" s="67" t="s">
        <v>575</v>
      </c>
      <c r="F676" s="67" t="s">
        <v>1084</v>
      </c>
      <c r="G676" s="68" t="s">
        <v>565</v>
      </c>
      <c r="H676" s="67" t="s">
        <v>1085</v>
      </c>
      <c r="I676" s="68" t="s">
        <v>101</v>
      </c>
      <c r="J676" s="68" t="s">
        <v>660</v>
      </c>
      <c r="K676" s="67" t="s">
        <v>1086</v>
      </c>
    </row>
    <row r="677" ht="60" spans="1:11">
      <c r="A677" s="70"/>
      <c r="B677" s="71"/>
      <c r="C677" s="70"/>
      <c r="D677" s="67" t="s">
        <v>578</v>
      </c>
      <c r="E677" s="67" t="s">
        <v>579</v>
      </c>
      <c r="F677" s="67" t="s">
        <v>1087</v>
      </c>
      <c r="G677" s="68" t="s">
        <v>565</v>
      </c>
      <c r="H677" s="67" t="s">
        <v>659</v>
      </c>
      <c r="I677" s="68" t="s">
        <v>101</v>
      </c>
      <c r="J677" s="68" t="s">
        <v>660</v>
      </c>
      <c r="K677" s="67" t="s">
        <v>1088</v>
      </c>
    </row>
    <row r="678" ht="48" spans="1:11">
      <c r="A678" s="70"/>
      <c r="B678" s="71"/>
      <c r="C678" s="70"/>
      <c r="D678" s="67" t="s">
        <v>578</v>
      </c>
      <c r="E678" s="67" t="s">
        <v>582</v>
      </c>
      <c r="F678" s="67" t="s">
        <v>1089</v>
      </c>
      <c r="G678" s="68" t="s">
        <v>565</v>
      </c>
      <c r="H678" s="67" t="s">
        <v>659</v>
      </c>
      <c r="I678" s="68" t="s">
        <v>101</v>
      </c>
      <c r="J678" s="68" t="s">
        <v>660</v>
      </c>
      <c r="K678" s="67" t="s">
        <v>1090</v>
      </c>
    </row>
    <row r="679" ht="24.95" customHeight="1" spans="1:11">
      <c r="A679" s="72"/>
      <c r="B679" s="73"/>
      <c r="C679" s="72"/>
      <c r="D679" s="67" t="s">
        <v>587</v>
      </c>
      <c r="E679" s="67" t="s">
        <v>588</v>
      </c>
      <c r="F679" s="67" t="s">
        <v>1091</v>
      </c>
      <c r="G679" s="68" t="s">
        <v>590</v>
      </c>
      <c r="H679" s="67" t="s">
        <v>713</v>
      </c>
      <c r="I679" s="68" t="s">
        <v>567</v>
      </c>
      <c r="J679" s="68" t="s">
        <v>568</v>
      </c>
      <c r="K679" s="67" t="s">
        <v>1092</v>
      </c>
    </row>
    <row r="680" ht="24.95" customHeight="1" spans="1:11">
      <c r="A680" s="69" t="s">
        <v>1093</v>
      </c>
      <c r="B680" s="69" t="s">
        <v>473</v>
      </c>
      <c r="C680" s="69" t="s">
        <v>1094</v>
      </c>
      <c r="D680" s="67" t="s">
        <v>562</v>
      </c>
      <c r="E680" s="67" t="s">
        <v>563</v>
      </c>
      <c r="F680" s="67" t="s">
        <v>1095</v>
      </c>
      <c r="G680" s="68" t="s">
        <v>584</v>
      </c>
      <c r="H680" s="67" t="s">
        <v>1096</v>
      </c>
      <c r="I680" s="68" t="s">
        <v>612</v>
      </c>
      <c r="J680" s="68" t="s">
        <v>568</v>
      </c>
      <c r="K680" s="67" t="s">
        <v>1097</v>
      </c>
    </row>
    <row r="681" ht="24.95" customHeight="1" spans="1:11">
      <c r="A681" s="70"/>
      <c r="B681" s="71"/>
      <c r="C681" s="70"/>
      <c r="D681" s="67" t="s">
        <v>562</v>
      </c>
      <c r="E681" s="67" t="s">
        <v>563</v>
      </c>
      <c r="F681" s="67" t="s">
        <v>1095</v>
      </c>
      <c r="G681" s="68" t="s">
        <v>584</v>
      </c>
      <c r="H681" s="67" t="s">
        <v>1096</v>
      </c>
      <c r="I681" s="68" t="s">
        <v>612</v>
      </c>
      <c r="J681" s="68" t="s">
        <v>568</v>
      </c>
      <c r="K681" s="67" t="s">
        <v>1097</v>
      </c>
    </row>
    <row r="682" ht="24.95" customHeight="1" spans="1:11">
      <c r="A682" s="70"/>
      <c r="B682" s="71"/>
      <c r="C682" s="70"/>
      <c r="D682" s="67" t="s">
        <v>562</v>
      </c>
      <c r="E682" s="67" t="s">
        <v>563</v>
      </c>
      <c r="F682" s="67" t="s">
        <v>1095</v>
      </c>
      <c r="G682" s="68" t="s">
        <v>584</v>
      </c>
      <c r="H682" s="67" t="s">
        <v>1096</v>
      </c>
      <c r="I682" s="68" t="s">
        <v>612</v>
      </c>
      <c r="J682" s="68" t="s">
        <v>568</v>
      </c>
      <c r="K682" s="67" t="s">
        <v>1097</v>
      </c>
    </row>
    <row r="683" ht="24.95" customHeight="1" spans="1:11">
      <c r="A683" s="70"/>
      <c r="B683" s="71"/>
      <c r="C683" s="70"/>
      <c r="D683" s="67" t="s">
        <v>562</v>
      </c>
      <c r="E683" s="67" t="s">
        <v>570</v>
      </c>
      <c r="F683" s="67" t="s">
        <v>1098</v>
      </c>
      <c r="G683" s="68" t="s">
        <v>565</v>
      </c>
      <c r="H683" s="67" t="s">
        <v>566</v>
      </c>
      <c r="I683" s="68" t="s">
        <v>567</v>
      </c>
      <c r="J683" s="68" t="s">
        <v>568</v>
      </c>
      <c r="K683" s="67" t="s">
        <v>1099</v>
      </c>
    </row>
    <row r="684" ht="24.95" customHeight="1" spans="1:11">
      <c r="A684" s="70"/>
      <c r="B684" s="71"/>
      <c r="C684" s="70"/>
      <c r="D684" s="67" t="s">
        <v>562</v>
      </c>
      <c r="E684" s="67" t="s">
        <v>570</v>
      </c>
      <c r="F684" s="67" t="s">
        <v>1098</v>
      </c>
      <c r="G684" s="68" t="s">
        <v>565</v>
      </c>
      <c r="H684" s="67" t="s">
        <v>566</v>
      </c>
      <c r="I684" s="68" t="s">
        <v>567</v>
      </c>
      <c r="J684" s="68" t="s">
        <v>568</v>
      </c>
      <c r="K684" s="67" t="s">
        <v>1099</v>
      </c>
    </row>
    <row r="685" ht="24.95" customHeight="1" spans="1:11">
      <c r="A685" s="70"/>
      <c r="B685" s="71"/>
      <c r="C685" s="70"/>
      <c r="D685" s="67" t="s">
        <v>562</v>
      </c>
      <c r="E685" s="67" t="s">
        <v>570</v>
      </c>
      <c r="F685" s="67" t="s">
        <v>1098</v>
      </c>
      <c r="G685" s="68" t="s">
        <v>565</v>
      </c>
      <c r="H685" s="67" t="s">
        <v>566</v>
      </c>
      <c r="I685" s="68" t="s">
        <v>567</v>
      </c>
      <c r="J685" s="68" t="s">
        <v>568</v>
      </c>
      <c r="K685" s="67" t="s">
        <v>1099</v>
      </c>
    </row>
    <row r="686" ht="24.95" customHeight="1" spans="1:11">
      <c r="A686" s="70"/>
      <c r="B686" s="71"/>
      <c r="C686" s="70"/>
      <c r="D686" s="67" t="s">
        <v>562</v>
      </c>
      <c r="E686" s="67" t="s">
        <v>570</v>
      </c>
      <c r="F686" s="67" t="s">
        <v>1100</v>
      </c>
      <c r="G686" s="68" t="s">
        <v>590</v>
      </c>
      <c r="H686" s="67" t="s">
        <v>646</v>
      </c>
      <c r="I686" s="68" t="s">
        <v>573</v>
      </c>
      <c r="J686" s="68" t="s">
        <v>568</v>
      </c>
      <c r="K686" s="67" t="s">
        <v>1101</v>
      </c>
    </row>
    <row r="687" ht="24.95" customHeight="1" spans="1:11">
      <c r="A687" s="70"/>
      <c r="B687" s="71"/>
      <c r="C687" s="70"/>
      <c r="D687" s="67" t="s">
        <v>562</v>
      </c>
      <c r="E687" s="67" t="s">
        <v>570</v>
      </c>
      <c r="F687" s="67" t="s">
        <v>1100</v>
      </c>
      <c r="G687" s="68" t="s">
        <v>590</v>
      </c>
      <c r="H687" s="67" t="s">
        <v>646</v>
      </c>
      <c r="I687" s="68" t="s">
        <v>573</v>
      </c>
      <c r="J687" s="68" t="s">
        <v>568</v>
      </c>
      <c r="K687" s="67" t="s">
        <v>1101</v>
      </c>
    </row>
    <row r="688" ht="24.95" customHeight="1" spans="1:11">
      <c r="A688" s="70"/>
      <c r="B688" s="71"/>
      <c r="C688" s="70"/>
      <c r="D688" s="67" t="s">
        <v>562</v>
      </c>
      <c r="E688" s="67" t="s">
        <v>570</v>
      </c>
      <c r="F688" s="67" t="s">
        <v>1100</v>
      </c>
      <c r="G688" s="68" t="s">
        <v>590</v>
      </c>
      <c r="H688" s="67" t="s">
        <v>646</v>
      </c>
      <c r="I688" s="68" t="s">
        <v>573</v>
      </c>
      <c r="J688" s="68" t="s">
        <v>568</v>
      </c>
      <c r="K688" s="67" t="s">
        <v>1101</v>
      </c>
    </row>
    <row r="689" ht="24.95" customHeight="1" spans="1:11">
      <c r="A689" s="70"/>
      <c r="B689" s="71"/>
      <c r="C689" s="70"/>
      <c r="D689" s="67" t="s">
        <v>562</v>
      </c>
      <c r="E689" s="67" t="s">
        <v>575</v>
      </c>
      <c r="F689" s="67" t="s">
        <v>576</v>
      </c>
      <c r="G689" s="68" t="s">
        <v>565</v>
      </c>
      <c r="H689" s="67" t="s">
        <v>566</v>
      </c>
      <c r="I689" s="68" t="s">
        <v>567</v>
      </c>
      <c r="J689" s="68" t="s">
        <v>568</v>
      </c>
      <c r="K689" s="67" t="s">
        <v>1102</v>
      </c>
    </row>
    <row r="690" ht="24.95" customHeight="1" spans="1:11">
      <c r="A690" s="70"/>
      <c r="B690" s="71"/>
      <c r="C690" s="70"/>
      <c r="D690" s="67" t="s">
        <v>562</v>
      </c>
      <c r="E690" s="67" t="s">
        <v>575</v>
      </c>
      <c r="F690" s="67" t="s">
        <v>576</v>
      </c>
      <c r="G690" s="68" t="s">
        <v>565</v>
      </c>
      <c r="H690" s="67" t="s">
        <v>566</v>
      </c>
      <c r="I690" s="68" t="s">
        <v>567</v>
      </c>
      <c r="J690" s="68" t="s">
        <v>568</v>
      </c>
      <c r="K690" s="67" t="s">
        <v>1102</v>
      </c>
    </row>
    <row r="691" ht="24.95" customHeight="1" spans="1:11">
      <c r="A691" s="70"/>
      <c r="B691" s="71"/>
      <c r="C691" s="70"/>
      <c r="D691" s="67" t="s">
        <v>562</v>
      </c>
      <c r="E691" s="67" t="s">
        <v>575</v>
      </c>
      <c r="F691" s="67" t="s">
        <v>576</v>
      </c>
      <c r="G691" s="68" t="s">
        <v>565</v>
      </c>
      <c r="H691" s="67" t="s">
        <v>566</v>
      </c>
      <c r="I691" s="68" t="s">
        <v>567</v>
      </c>
      <c r="J691" s="68" t="s">
        <v>568</v>
      </c>
      <c r="K691" s="67" t="s">
        <v>1102</v>
      </c>
    </row>
    <row r="692" ht="24.95" customHeight="1" spans="1:11">
      <c r="A692" s="70"/>
      <c r="B692" s="71"/>
      <c r="C692" s="70"/>
      <c r="D692" s="67" t="s">
        <v>578</v>
      </c>
      <c r="E692" s="67" t="s">
        <v>579</v>
      </c>
      <c r="F692" s="67" t="s">
        <v>580</v>
      </c>
      <c r="G692" s="68" t="s">
        <v>565</v>
      </c>
      <c r="H692" s="67" t="s">
        <v>566</v>
      </c>
      <c r="I692" s="68" t="s">
        <v>567</v>
      </c>
      <c r="J692" s="68" t="s">
        <v>568</v>
      </c>
      <c r="K692" s="67" t="s">
        <v>1103</v>
      </c>
    </row>
    <row r="693" ht="24.95" customHeight="1" spans="1:11">
      <c r="A693" s="70"/>
      <c r="B693" s="71"/>
      <c r="C693" s="70"/>
      <c r="D693" s="67" t="s">
        <v>578</v>
      </c>
      <c r="E693" s="67" t="s">
        <v>579</v>
      </c>
      <c r="F693" s="67" t="s">
        <v>580</v>
      </c>
      <c r="G693" s="68" t="s">
        <v>565</v>
      </c>
      <c r="H693" s="67" t="s">
        <v>566</v>
      </c>
      <c r="I693" s="68" t="s">
        <v>567</v>
      </c>
      <c r="J693" s="68" t="s">
        <v>568</v>
      </c>
      <c r="K693" s="67" t="s">
        <v>1103</v>
      </c>
    </row>
    <row r="694" ht="24.95" customHeight="1" spans="1:11">
      <c r="A694" s="70"/>
      <c r="B694" s="71"/>
      <c r="C694" s="70"/>
      <c r="D694" s="67" t="s">
        <v>578</v>
      </c>
      <c r="E694" s="67" t="s">
        <v>579</v>
      </c>
      <c r="F694" s="67" t="s">
        <v>580</v>
      </c>
      <c r="G694" s="68" t="s">
        <v>565</v>
      </c>
      <c r="H694" s="67" t="s">
        <v>566</v>
      </c>
      <c r="I694" s="68" t="s">
        <v>567</v>
      </c>
      <c r="J694" s="68" t="s">
        <v>568</v>
      </c>
      <c r="K694" s="67" t="s">
        <v>1103</v>
      </c>
    </row>
    <row r="695" ht="24.95" customHeight="1" spans="1:11">
      <c r="A695" s="70"/>
      <c r="B695" s="71"/>
      <c r="C695" s="70"/>
      <c r="D695" s="67" t="s">
        <v>578</v>
      </c>
      <c r="E695" s="67" t="s">
        <v>582</v>
      </c>
      <c r="F695" s="67" t="s">
        <v>1104</v>
      </c>
      <c r="G695" s="68" t="s">
        <v>584</v>
      </c>
      <c r="H695" s="67" t="s">
        <v>292</v>
      </c>
      <c r="I695" s="68" t="s">
        <v>585</v>
      </c>
      <c r="J695" s="68" t="s">
        <v>568</v>
      </c>
      <c r="K695" s="67" t="s">
        <v>1105</v>
      </c>
    </row>
    <row r="696" ht="24.95" customHeight="1" spans="1:11">
      <c r="A696" s="70"/>
      <c r="B696" s="71"/>
      <c r="C696" s="70"/>
      <c r="D696" s="67" t="s">
        <v>578</v>
      </c>
      <c r="E696" s="67" t="s">
        <v>582</v>
      </c>
      <c r="F696" s="67" t="s">
        <v>1104</v>
      </c>
      <c r="G696" s="68" t="s">
        <v>584</v>
      </c>
      <c r="H696" s="67" t="s">
        <v>292</v>
      </c>
      <c r="I696" s="68" t="s">
        <v>585</v>
      </c>
      <c r="J696" s="68" t="s">
        <v>568</v>
      </c>
      <c r="K696" s="67" t="s">
        <v>1105</v>
      </c>
    </row>
    <row r="697" ht="24.95" customHeight="1" spans="1:11">
      <c r="A697" s="70"/>
      <c r="B697" s="71"/>
      <c r="C697" s="70"/>
      <c r="D697" s="67" t="s">
        <v>578</v>
      </c>
      <c r="E697" s="67" t="s">
        <v>582</v>
      </c>
      <c r="F697" s="67" t="s">
        <v>1104</v>
      </c>
      <c r="G697" s="68" t="s">
        <v>584</v>
      </c>
      <c r="H697" s="67" t="s">
        <v>292</v>
      </c>
      <c r="I697" s="68" t="s">
        <v>585</v>
      </c>
      <c r="J697" s="68" t="s">
        <v>568</v>
      </c>
      <c r="K697" s="67" t="s">
        <v>1105</v>
      </c>
    </row>
    <row r="698" ht="24.95" customHeight="1" spans="1:11">
      <c r="A698" s="70"/>
      <c r="B698" s="71"/>
      <c r="C698" s="70"/>
      <c r="D698" s="67" t="s">
        <v>587</v>
      </c>
      <c r="E698" s="67" t="s">
        <v>588</v>
      </c>
      <c r="F698" s="67" t="s">
        <v>607</v>
      </c>
      <c r="G698" s="68" t="s">
        <v>590</v>
      </c>
      <c r="H698" s="67" t="s">
        <v>591</v>
      </c>
      <c r="I698" s="68" t="s">
        <v>567</v>
      </c>
      <c r="J698" s="68" t="s">
        <v>568</v>
      </c>
      <c r="K698" s="67" t="s">
        <v>1106</v>
      </c>
    </row>
    <row r="699" ht="24.95" customHeight="1" spans="1:11">
      <c r="A699" s="70"/>
      <c r="B699" s="71"/>
      <c r="C699" s="70"/>
      <c r="D699" s="67" t="s">
        <v>587</v>
      </c>
      <c r="E699" s="67" t="s">
        <v>588</v>
      </c>
      <c r="F699" s="67" t="s">
        <v>607</v>
      </c>
      <c r="G699" s="68" t="s">
        <v>590</v>
      </c>
      <c r="H699" s="67" t="s">
        <v>591</v>
      </c>
      <c r="I699" s="68" t="s">
        <v>567</v>
      </c>
      <c r="J699" s="68" t="s">
        <v>568</v>
      </c>
      <c r="K699" s="67" t="s">
        <v>1106</v>
      </c>
    </row>
    <row r="700" ht="24.95" customHeight="1" spans="1:11">
      <c r="A700" s="72"/>
      <c r="B700" s="73"/>
      <c r="C700" s="72"/>
      <c r="D700" s="67" t="s">
        <v>587</v>
      </c>
      <c r="E700" s="67" t="s">
        <v>588</v>
      </c>
      <c r="F700" s="67" t="s">
        <v>607</v>
      </c>
      <c r="G700" s="68" t="s">
        <v>590</v>
      </c>
      <c r="H700" s="67" t="s">
        <v>591</v>
      </c>
      <c r="I700" s="68" t="s">
        <v>567</v>
      </c>
      <c r="J700" s="68" t="s">
        <v>568</v>
      </c>
      <c r="K700" s="67" t="s">
        <v>1106</v>
      </c>
    </row>
    <row r="701" ht="24.95" customHeight="1" spans="1:11">
      <c r="A701" s="69" t="s">
        <v>1107</v>
      </c>
      <c r="B701" s="69" t="s">
        <v>486</v>
      </c>
      <c r="C701" s="69" t="s">
        <v>1108</v>
      </c>
      <c r="D701" s="67" t="s">
        <v>562</v>
      </c>
      <c r="E701" s="67" t="s">
        <v>563</v>
      </c>
      <c r="F701" s="67" t="s">
        <v>1067</v>
      </c>
      <c r="G701" s="68" t="s">
        <v>565</v>
      </c>
      <c r="H701" s="67" t="s">
        <v>566</v>
      </c>
      <c r="I701" s="68" t="s">
        <v>567</v>
      </c>
      <c r="J701" s="68" t="s">
        <v>568</v>
      </c>
      <c r="K701" s="67" t="s">
        <v>770</v>
      </c>
    </row>
    <row r="702" ht="24.95" customHeight="1" spans="1:11">
      <c r="A702" s="70"/>
      <c r="B702" s="71"/>
      <c r="C702" s="70"/>
      <c r="D702" s="67" t="s">
        <v>562</v>
      </c>
      <c r="E702" s="67" t="s">
        <v>563</v>
      </c>
      <c r="F702" s="67" t="s">
        <v>1067</v>
      </c>
      <c r="G702" s="68" t="s">
        <v>565</v>
      </c>
      <c r="H702" s="67" t="s">
        <v>566</v>
      </c>
      <c r="I702" s="68" t="s">
        <v>567</v>
      </c>
      <c r="J702" s="68" t="s">
        <v>568</v>
      </c>
      <c r="K702" s="67" t="s">
        <v>770</v>
      </c>
    </row>
    <row r="703" ht="24.95" customHeight="1" spans="1:11">
      <c r="A703" s="70"/>
      <c r="B703" s="71"/>
      <c r="C703" s="70"/>
      <c r="D703" s="67" t="s">
        <v>562</v>
      </c>
      <c r="E703" s="67" t="s">
        <v>570</v>
      </c>
      <c r="F703" s="67" t="s">
        <v>1109</v>
      </c>
      <c r="G703" s="68" t="s">
        <v>565</v>
      </c>
      <c r="H703" s="67" t="s">
        <v>566</v>
      </c>
      <c r="I703" s="68" t="s">
        <v>567</v>
      </c>
      <c r="J703" s="68" t="s">
        <v>568</v>
      </c>
      <c r="K703" s="67" t="s">
        <v>772</v>
      </c>
    </row>
    <row r="704" ht="24.95" customHeight="1" spans="1:11">
      <c r="A704" s="70"/>
      <c r="B704" s="71"/>
      <c r="C704" s="70"/>
      <c r="D704" s="67" t="s">
        <v>562</v>
      </c>
      <c r="E704" s="67" t="s">
        <v>570</v>
      </c>
      <c r="F704" s="67" t="s">
        <v>1109</v>
      </c>
      <c r="G704" s="68" t="s">
        <v>565</v>
      </c>
      <c r="H704" s="67" t="s">
        <v>566</v>
      </c>
      <c r="I704" s="68" t="s">
        <v>567</v>
      </c>
      <c r="J704" s="68" t="s">
        <v>568</v>
      </c>
      <c r="K704" s="67" t="s">
        <v>772</v>
      </c>
    </row>
    <row r="705" ht="24.95" customHeight="1" spans="1:11">
      <c r="A705" s="70"/>
      <c r="B705" s="71"/>
      <c r="C705" s="70"/>
      <c r="D705" s="67" t="s">
        <v>562</v>
      </c>
      <c r="E705" s="67" t="s">
        <v>570</v>
      </c>
      <c r="F705" s="67" t="s">
        <v>1068</v>
      </c>
      <c r="G705" s="68" t="s">
        <v>590</v>
      </c>
      <c r="H705" s="67" t="s">
        <v>591</v>
      </c>
      <c r="I705" s="68" t="s">
        <v>567</v>
      </c>
      <c r="J705" s="68" t="s">
        <v>568</v>
      </c>
      <c r="K705" s="67" t="s">
        <v>1069</v>
      </c>
    </row>
    <row r="706" ht="24.95" customHeight="1" spans="1:11">
      <c r="A706" s="70"/>
      <c r="B706" s="71"/>
      <c r="C706" s="70"/>
      <c r="D706" s="67" t="s">
        <v>562</v>
      </c>
      <c r="E706" s="67" t="s">
        <v>570</v>
      </c>
      <c r="F706" s="67" t="s">
        <v>1068</v>
      </c>
      <c r="G706" s="68" t="s">
        <v>590</v>
      </c>
      <c r="H706" s="67" t="s">
        <v>591</v>
      </c>
      <c r="I706" s="68" t="s">
        <v>567</v>
      </c>
      <c r="J706" s="68" t="s">
        <v>568</v>
      </c>
      <c r="K706" s="67" t="s">
        <v>1069</v>
      </c>
    </row>
    <row r="707" ht="24.95" customHeight="1" spans="1:11">
      <c r="A707" s="70"/>
      <c r="B707" s="71"/>
      <c r="C707" s="70"/>
      <c r="D707" s="67" t="s">
        <v>562</v>
      </c>
      <c r="E707" s="67" t="s">
        <v>575</v>
      </c>
      <c r="F707" s="67" t="s">
        <v>1071</v>
      </c>
      <c r="G707" s="68" t="s">
        <v>565</v>
      </c>
      <c r="H707" s="67" t="s">
        <v>566</v>
      </c>
      <c r="I707" s="68" t="s">
        <v>567</v>
      </c>
      <c r="J707" s="68" t="s">
        <v>568</v>
      </c>
      <c r="K707" s="67" t="s">
        <v>772</v>
      </c>
    </row>
    <row r="708" ht="24.95" customHeight="1" spans="1:11">
      <c r="A708" s="70"/>
      <c r="B708" s="71"/>
      <c r="C708" s="70"/>
      <c r="D708" s="67" t="s">
        <v>562</v>
      </c>
      <c r="E708" s="67" t="s">
        <v>575</v>
      </c>
      <c r="F708" s="67" t="s">
        <v>1071</v>
      </c>
      <c r="G708" s="68" t="s">
        <v>565</v>
      </c>
      <c r="H708" s="67" t="s">
        <v>566</v>
      </c>
      <c r="I708" s="68" t="s">
        <v>567</v>
      </c>
      <c r="J708" s="68" t="s">
        <v>568</v>
      </c>
      <c r="K708" s="67" t="s">
        <v>772</v>
      </c>
    </row>
    <row r="709" ht="24.95" customHeight="1" spans="1:11">
      <c r="A709" s="70"/>
      <c r="B709" s="71"/>
      <c r="C709" s="70"/>
      <c r="D709" s="67" t="s">
        <v>578</v>
      </c>
      <c r="E709" s="67" t="s">
        <v>579</v>
      </c>
      <c r="F709" s="67" t="s">
        <v>1110</v>
      </c>
      <c r="G709" s="68" t="s">
        <v>565</v>
      </c>
      <c r="H709" s="67" t="s">
        <v>566</v>
      </c>
      <c r="I709" s="68" t="s">
        <v>567</v>
      </c>
      <c r="J709" s="68" t="s">
        <v>568</v>
      </c>
      <c r="K709" s="67" t="s">
        <v>778</v>
      </c>
    </row>
    <row r="710" ht="24.95" customHeight="1" spans="1:11">
      <c r="A710" s="70"/>
      <c r="B710" s="71"/>
      <c r="C710" s="70"/>
      <c r="D710" s="67" t="s">
        <v>578</v>
      </c>
      <c r="E710" s="67" t="s">
        <v>579</v>
      </c>
      <c r="F710" s="67" t="s">
        <v>1110</v>
      </c>
      <c r="G710" s="68" t="s">
        <v>565</v>
      </c>
      <c r="H710" s="67" t="s">
        <v>566</v>
      </c>
      <c r="I710" s="68" t="s">
        <v>567</v>
      </c>
      <c r="J710" s="68" t="s">
        <v>568</v>
      </c>
      <c r="K710" s="67" t="s">
        <v>778</v>
      </c>
    </row>
    <row r="711" ht="24.95" customHeight="1" spans="1:11">
      <c r="A711" s="70"/>
      <c r="B711" s="71"/>
      <c r="C711" s="70"/>
      <c r="D711" s="67" t="s">
        <v>578</v>
      </c>
      <c r="E711" s="67" t="s">
        <v>579</v>
      </c>
      <c r="F711" s="67" t="s">
        <v>1072</v>
      </c>
      <c r="G711" s="68" t="s">
        <v>590</v>
      </c>
      <c r="H711" s="67" t="s">
        <v>591</v>
      </c>
      <c r="I711" s="68" t="s">
        <v>567</v>
      </c>
      <c r="J711" s="68" t="s">
        <v>568</v>
      </c>
      <c r="K711" s="67" t="s">
        <v>780</v>
      </c>
    </row>
    <row r="712" ht="24.95" customHeight="1" spans="1:11">
      <c r="A712" s="70"/>
      <c r="B712" s="71"/>
      <c r="C712" s="70"/>
      <c r="D712" s="67" t="s">
        <v>578</v>
      </c>
      <c r="E712" s="67" t="s">
        <v>579</v>
      </c>
      <c r="F712" s="67" t="s">
        <v>1072</v>
      </c>
      <c r="G712" s="68" t="s">
        <v>590</v>
      </c>
      <c r="H712" s="67" t="s">
        <v>591</v>
      </c>
      <c r="I712" s="68" t="s">
        <v>567</v>
      </c>
      <c r="J712" s="68" t="s">
        <v>568</v>
      </c>
      <c r="K712" s="67" t="s">
        <v>780</v>
      </c>
    </row>
    <row r="713" ht="24.95" customHeight="1" spans="1:11">
      <c r="A713" s="70"/>
      <c r="B713" s="71"/>
      <c r="C713" s="70"/>
      <c r="D713" s="67" t="s">
        <v>578</v>
      </c>
      <c r="E713" s="67" t="s">
        <v>579</v>
      </c>
      <c r="F713" s="67" t="s">
        <v>1111</v>
      </c>
      <c r="G713" s="68" t="s">
        <v>565</v>
      </c>
      <c r="H713" s="67" t="s">
        <v>566</v>
      </c>
      <c r="I713" s="68" t="s">
        <v>567</v>
      </c>
      <c r="J713" s="68" t="s">
        <v>568</v>
      </c>
      <c r="K713" s="67" t="s">
        <v>1112</v>
      </c>
    </row>
    <row r="714" ht="24.95" customHeight="1" spans="1:11">
      <c r="A714" s="70"/>
      <c r="B714" s="71"/>
      <c r="C714" s="70"/>
      <c r="D714" s="67" t="s">
        <v>578</v>
      </c>
      <c r="E714" s="67" t="s">
        <v>579</v>
      </c>
      <c r="F714" s="67" t="s">
        <v>1111</v>
      </c>
      <c r="G714" s="68" t="s">
        <v>565</v>
      </c>
      <c r="H714" s="67" t="s">
        <v>566</v>
      </c>
      <c r="I714" s="68" t="s">
        <v>567</v>
      </c>
      <c r="J714" s="68" t="s">
        <v>568</v>
      </c>
      <c r="K714" s="67" t="s">
        <v>1112</v>
      </c>
    </row>
    <row r="715" ht="24.95" customHeight="1" spans="1:11">
      <c r="A715" s="70"/>
      <c r="B715" s="71"/>
      <c r="C715" s="70"/>
      <c r="D715" s="67" t="s">
        <v>578</v>
      </c>
      <c r="E715" s="67" t="s">
        <v>579</v>
      </c>
      <c r="F715" s="67" t="s">
        <v>1073</v>
      </c>
      <c r="G715" s="68" t="s">
        <v>565</v>
      </c>
      <c r="H715" s="67" t="s">
        <v>566</v>
      </c>
      <c r="I715" s="68" t="s">
        <v>567</v>
      </c>
      <c r="J715" s="68" t="s">
        <v>568</v>
      </c>
      <c r="K715" s="67" t="s">
        <v>1074</v>
      </c>
    </row>
    <row r="716" ht="24.95" customHeight="1" spans="1:11">
      <c r="A716" s="70"/>
      <c r="B716" s="71"/>
      <c r="C716" s="70"/>
      <c r="D716" s="67" t="s">
        <v>578</v>
      </c>
      <c r="E716" s="67" t="s">
        <v>579</v>
      </c>
      <c r="F716" s="67" t="s">
        <v>1073</v>
      </c>
      <c r="G716" s="68" t="s">
        <v>565</v>
      </c>
      <c r="H716" s="67" t="s">
        <v>566</v>
      </c>
      <c r="I716" s="68" t="s">
        <v>567</v>
      </c>
      <c r="J716" s="68" t="s">
        <v>568</v>
      </c>
      <c r="K716" s="67" t="s">
        <v>1074</v>
      </c>
    </row>
    <row r="717" ht="24.95" customHeight="1" spans="1:11">
      <c r="A717" s="70"/>
      <c r="B717" s="71"/>
      <c r="C717" s="70"/>
      <c r="D717" s="67" t="s">
        <v>587</v>
      </c>
      <c r="E717" s="67" t="s">
        <v>588</v>
      </c>
      <c r="F717" s="67" t="s">
        <v>781</v>
      </c>
      <c r="G717" s="68" t="s">
        <v>565</v>
      </c>
      <c r="H717" s="67" t="s">
        <v>591</v>
      </c>
      <c r="I717" s="68" t="s">
        <v>567</v>
      </c>
      <c r="J717" s="68" t="s">
        <v>568</v>
      </c>
      <c r="K717" s="67" t="s">
        <v>592</v>
      </c>
    </row>
    <row r="718" ht="24.95" customHeight="1" spans="1:11">
      <c r="A718" s="72"/>
      <c r="B718" s="73"/>
      <c r="C718" s="72"/>
      <c r="D718" s="67" t="s">
        <v>587</v>
      </c>
      <c r="E718" s="67" t="s">
        <v>588</v>
      </c>
      <c r="F718" s="67" t="s">
        <v>781</v>
      </c>
      <c r="G718" s="68" t="s">
        <v>565</v>
      </c>
      <c r="H718" s="67" t="s">
        <v>591</v>
      </c>
      <c r="I718" s="68" t="s">
        <v>567</v>
      </c>
      <c r="J718" s="68" t="s">
        <v>568</v>
      </c>
      <c r="K718" s="67" t="s">
        <v>592</v>
      </c>
    </row>
    <row r="719" ht="24.95" customHeight="1" spans="1:11">
      <c r="A719" s="69" t="s">
        <v>1113</v>
      </c>
      <c r="B719" s="69" t="s">
        <v>422</v>
      </c>
      <c r="C719" s="69" t="s">
        <v>609</v>
      </c>
      <c r="D719" s="67" t="s">
        <v>562</v>
      </c>
      <c r="E719" s="67" t="s">
        <v>563</v>
      </c>
      <c r="F719" s="67" t="s">
        <v>610</v>
      </c>
      <c r="G719" s="68" t="s">
        <v>590</v>
      </c>
      <c r="H719" s="67" t="s">
        <v>1114</v>
      </c>
      <c r="I719" s="68" t="s">
        <v>612</v>
      </c>
      <c r="J719" s="68" t="s">
        <v>568</v>
      </c>
      <c r="K719" s="67" t="s">
        <v>613</v>
      </c>
    </row>
    <row r="720" ht="24.95" customHeight="1" spans="1:11">
      <c r="A720" s="70"/>
      <c r="B720" s="71"/>
      <c r="C720" s="70"/>
      <c r="D720" s="67" t="s">
        <v>562</v>
      </c>
      <c r="E720" s="67" t="s">
        <v>563</v>
      </c>
      <c r="F720" s="67" t="s">
        <v>610</v>
      </c>
      <c r="G720" s="68" t="s">
        <v>590</v>
      </c>
      <c r="H720" s="67" t="s">
        <v>1114</v>
      </c>
      <c r="I720" s="68" t="s">
        <v>612</v>
      </c>
      <c r="J720" s="68" t="s">
        <v>568</v>
      </c>
      <c r="K720" s="67" t="s">
        <v>613</v>
      </c>
    </row>
    <row r="721" ht="24.95" customHeight="1" spans="1:11">
      <c r="A721" s="70"/>
      <c r="B721" s="71"/>
      <c r="C721" s="70"/>
      <c r="D721" s="67" t="s">
        <v>562</v>
      </c>
      <c r="E721" s="67" t="s">
        <v>563</v>
      </c>
      <c r="F721" s="67" t="s">
        <v>610</v>
      </c>
      <c r="G721" s="68" t="s">
        <v>590</v>
      </c>
      <c r="H721" s="67" t="s">
        <v>1114</v>
      </c>
      <c r="I721" s="68" t="s">
        <v>612</v>
      </c>
      <c r="J721" s="68" t="s">
        <v>568</v>
      </c>
      <c r="K721" s="67" t="s">
        <v>613</v>
      </c>
    </row>
    <row r="722" ht="24.95" customHeight="1" spans="1:11">
      <c r="A722" s="70"/>
      <c r="B722" s="71"/>
      <c r="C722" s="70"/>
      <c r="D722" s="67" t="s">
        <v>562</v>
      </c>
      <c r="E722" s="67" t="s">
        <v>563</v>
      </c>
      <c r="F722" s="67" t="s">
        <v>614</v>
      </c>
      <c r="G722" s="68" t="s">
        <v>590</v>
      </c>
      <c r="H722" s="67" t="s">
        <v>1115</v>
      </c>
      <c r="I722" s="68" t="s">
        <v>612</v>
      </c>
      <c r="J722" s="68" t="s">
        <v>568</v>
      </c>
      <c r="K722" s="67" t="s">
        <v>613</v>
      </c>
    </row>
    <row r="723" ht="24.95" customHeight="1" spans="1:11">
      <c r="A723" s="70"/>
      <c r="B723" s="71"/>
      <c r="C723" s="70"/>
      <c r="D723" s="67" t="s">
        <v>562</v>
      </c>
      <c r="E723" s="67" t="s">
        <v>563</v>
      </c>
      <c r="F723" s="67" t="s">
        <v>614</v>
      </c>
      <c r="G723" s="68" t="s">
        <v>590</v>
      </c>
      <c r="H723" s="67" t="s">
        <v>1115</v>
      </c>
      <c r="I723" s="68" t="s">
        <v>612</v>
      </c>
      <c r="J723" s="68" t="s">
        <v>568</v>
      </c>
      <c r="K723" s="67" t="s">
        <v>613</v>
      </c>
    </row>
    <row r="724" ht="24.95" customHeight="1" spans="1:11">
      <c r="A724" s="70"/>
      <c r="B724" s="71"/>
      <c r="C724" s="70"/>
      <c r="D724" s="67" t="s">
        <v>562</v>
      </c>
      <c r="E724" s="67" t="s">
        <v>563</v>
      </c>
      <c r="F724" s="67" t="s">
        <v>614</v>
      </c>
      <c r="G724" s="68" t="s">
        <v>590</v>
      </c>
      <c r="H724" s="67" t="s">
        <v>1115</v>
      </c>
      <c r="I724" s="68" t="s">
        <v>612</v>
      </c>
      <c r="J724" s="68" t="s">
        <v>568</v>
      </c>
      <c r="K724" s="67" t="s">
        <v>613</v>
      </c>
    </row>
    <row r="725" ht="24.95" customHeight="1" spans="1:11">
      <c r="A725" s="70"/>
      <c r="B725" s="71"/>
      <c r="C725" s="70"/>
      <c r="D725" s="67" t="s">
        <v>562</v>
      </c>
      <c r="E725" s="67" t="s">
        <v>563</v>
      </c>
      <c r="F725" s="67" t="s">
        <v>616</v>
      </c>
      <c r="G725" s="68" t="s">
        <v>590</v>
      </c>
      <c r="H725" s="67" t="s">
        <v>566</v>
      </c>
      <c r="I725" s="68" t="s">
        <v>612</v>
      </c>
      <c r="J725" s="68" t="s">
        <v>568</v>
      </c>
      <c r="K725" s="67" t="s">
        <v>613</v>
      </c>
    </row>
    <row r="726" ht="24.95" customHeight="1" spans="1:11">
      <c r="A726" s="70"/>
      <c r="B726" s="71"/>
      <c r="C726" s="70"/>
      <c r="D726" s="67" t="s">
        <v>562</v>
      </c>
      <c r="E726" s="67" t="s">
        <v>563</v>
      </c>
      <c r="F726" s="67" t="s">
        <v>616</v>
      </c>
      <c r="G726" s="68" t="s">
        <v>590</v>
      </c>
      <c r="H726" s="67" t="s">
        <v>566</v>
      </c>
      <c r="I726" s="68" t="s">
        <v>612</v>
      </c>
      <c r="J726" s="68" t="s">
        <v>568</v>
      </c>
      <c r="K726" s="67" t="s">
        <v>613</v>
      </c>
    </row>
    <row r="727" ht="24.95" customHeight="1" spans="1:11">
      <c r="A727" s="70"/>
      <c r="B727" s="71"/>
      <c r="C727" s="70"/>
      <c r="D727" s="67" t="s">
        <v>562</v>
      </c>
      <c r="E727" s="67" t="s">
        <v>563</v>
      </c>
      <c r="F727" s="67" t="s">
        <v>616</v>
      </c>
      <c r="G727" s="68" t="s">
        <v>590</v>
      </c>
      <c r="H727" s="67" t="s">
        <v>566</v>
      </c>
      <c r="I727" s="68" t="s">
        <v>612</v>
      </c>
      <c r="J727" s="68" t="s">
        <v>568</v>
      </c>
      <c r="K727" s="67" t="s">
        <v>613</v>
      </c>
    </row>
    <row r="728" ht="24.95" customHeight="1" spans="1:11">
      <c r="A728" s="70"/>
      <c r="B728" s="71"/>
      <c r="C728" s="70"/>
      <c r="D728" s="67" t="s">
        <v>562</v>
      </c>
      <c r="E728" s="67" t="s">
        <v>563</v>
      </c>
      <c r="F728" s="67" t="s">
        <v>618</v>
      </c>
      <c r="G728" s="68" t="s">
        <v>590</v>
      </c>
      <c r="H728" s="67" t="s">
        <v>1116</v>
      </c>
      <c r="I728" s="68" t="s">
        <v>612</v>
      </c>
      <c r="J728" s="68" t="s">
        <v>568</v>
      </c>
      <c r="K728" s="67" t="s">
        <v>613</v>
      </c>
    </row>
    <row r="729" ht="24.95" customHeight="1" spans="1:11">
      <c r="A729" s="70"/>
      <c r="B729" s="71"/>
      <c r="C729" s="70"/>
      <c r="D729" s="67" t="s">
        <v>562</v>
      </c>
      <c r="E729" s="67" t="s">
        <v>563</v>
      </c>
      <c r="F729" s="67" t="s">
        <v>618</v>
      </c>
      <c r="G729" s="68" t="s">
        <v>590</v>
      </c>
      <c r="H729" s="67" t="s">
        <v>1116</v>
      </c>
      <c r="I729" s="68" t="s">
        <v>612</v>
      </c>
      <c r="J729" s="68" t="s">
        <v>568</v>
      </c>
      <c r="K729" s="67" t="s">
        <v>613</v>
      </c>
    </row>
    <row r="730" ht="24.95" customHeight="1" spans="1:11">
      <c r="A730" s="70"/>
      <c r="B730" s="71"/>
      <c r="C730" s="70"/>
      <c r="D730" s="67" t="s">
        <v>562</v>
      </c>
      <c r="E730" s="67" t="s">
        <v>563</v>
      </c>
      <c r="F730" s="67" t="s">
        <v>618</v>
      </c>
      <c r="G730" s="68" t="s">
        <v>590</v>
      </c>
      <c r="H730" s="67" t="s">
        <v>1116</v>
      </c>
      <c r="I730" s="68" t="s">
        <v>612</v>
      </c>
      <c r="J730" s="68" t="s">
        <v>568</v>
      </c>
      <c r="K730" s="67" t="s">
        <v>613</v>
      </c>
    </row>
    <row r="731" ht="24.95" customHeight="1" spans="1:11">
      <c r="A731" s="70"/>
      <c r="B731" s="71"/>
      <c r="C731" s="70"/>
      <c r="D731" s="67" t="s">
        <v>562</v>
      </c>
      <c r="E731" s="67" t="s">
        <v>570</v>
      </c>
      <c r="F731" s="67" t="s">
        <v>622</v>
      </c>
      <c r="G731" s="68" t="s">
        <v>565</v>
      </c>
      <c r="H731" s="67" t="s">
        <v>566</v>
      </c>
      <c r="I731" s="68" t="s">
        <v>567</v>
      </c>
      <c r="J731" s="68" t="s">
        <v>568</v>
      </c>
      <c r="K731" s="67" t="s">
        <v>623</v>
      </c>
    </row>
    <row r="732" ht="24.95" customHeight="1" spans="1:11">
      <c r="A732" s="70"/>
      <c r="B732" s="71"/>
      <c r="C732" s="70"/>
      <c r="D732" s="67" t="s">
        <v>562</v>
      </c>
      <c r="E732" s="67" t="s">
        <v>570</v>
      </c>
      <c r="F732" s="67" t="s">
        <v>622</v>
      </c>
      <c r="G732" s="68" t="s">
        <v>565</v>
      </c>
      <c r="H732" s="67" t="s">
        <v>566</v>
      </c>
      <c r="I732" s="68" t="s">
        <v>567</v>
      </c>
      <c r="J732" s="68" t="s">
        <v>568</v>
      </c>
      <c r="K732" s="67" t="s">
        <v>623</v>
      </c>
    </row>
    <row r="733" ht="24.95" customHeight="1" spans="1:11">
      <c r="A733" s="70"/>
      <c r="B733" s="71"/>
      <c r="C733" s="70"/>
      <c r="D733" s="67" t="s">
        <v>562</v>
      </c>
      <c r="E733" s="67" t="s">
        <v>570</v>
      </c>
      <c r="F733" s="67" t="s">
        <v>622</v>
      </c>
      <c r="G733" s="68" t="s">
        <v>565</v>
      </c>
      <c r="H733" s="67" t="s">
        <v>566</v>
      </c>
      <c r="I733" s="68" t="s">
        <v>567</v>
      </c>
      <c r="J733" s="68" t="s">
        <v>568</v>
      </c>
      <c r="K733" s="67" t="s">
        <v>623</v>
      </c>
    </row>
    <row r="734" ht="24.95" customHeight="1" spans="1:11">
      <c r="A734" s="70"/>
      <c r="B734" s="71"/>
      <c r="C734" s="70"/>
      <c r="D734" s="67" t="s">
        <v>562</v>
      </c>
      <c r="E734" s="67" t="s">
        <v>570</v>
      </c>
      <c r="F734" s="67" t="s">
        <v>624</v>
      </c>
      <c r="G734" s="68" t="s">
        <v>590</v>
      </c>
      <c r="H734" s="67" t="s">
        <v>297</v>
      </c>
      <c r="I734" s="68" t="s">
        <v>567</v>
      </c>
      <c r="J734" s="68" t="s">
        <v>568</v>
      </c>
      <c r="K734" s="67" t="s">
        <v>625</v>
      </c>
    </row>
    <row r="735" ht="24.95" customHeight="1" spans="1:11">
      <c r="A735" s="70"/>
      <c r="B735" s="71"/>
      <c r="C735" s="70"/>
      <c r="D735" s="67" t="s">
        <v>562</v>
      </c>
      <c r="E735" s="67" t="s">
        <v>570</v>
      </c>
      <c r="F735" s="67" t="s">
        <v>624</v>
      </c>
      <c r="G735" s="68" t="s">
        <v>590</v>
      </c>
      <c r="H735" s="67" t="s">
        <v>297</v>
      </c>
      <c r="I735" s="68" t="s">
        <v>567</v>
      </c>
      <c r="J735" s="68" t="s">
        <v>568</v>
      </c>
      <c r="K735" s="67" t="s">
        <v>625</v>
      </c>
    </row>
    <row r="736" ht="24.95" customHeight="1" spans="1:11">
      <c r="A736" s="70"/>
      <c r="B736" s="71"/>
      <c r="C736" s="70"/>
      <c r="D736" s="67" t="s">
        <v>562</v>
      </c>
      <c r="E736" s="67" t="s">
        <v>570</v>
      </c>
      <c r="F736" s="67" t="s">
        <v>624</v>
      </c>
      <c r="G736" s="68" t="s">
        <v>590</v>
      </c>
      <c r="H736" s="67" t="s">
        <v>297</v>
      </c>
      <c r="I736" s="68" t="s">
        <v>567</v>
      </c>
      <c r="J736" s="68" t="s">
        <v>568</v>
      </c>
      <c r="K736" s="67" t="s">
        <v>625</v>
      </c>
    </row>
    <row r="737" ht="24.95" customHeight="1" spans="1:11">
      <c r="A737" s="70"/>
      <c r="B737" s="71"/>
      <c r="C737" s="70"/>
      <c r="D737" s="67" t="s">
        <v>562</v>
      </c>
      <c r="E737" s="67" t="s">
        <v>570</v>
      </c>
      <c r="F737" s="67" t="s">
        <v>626</v>
      </c>
      <c r="G737" s="68" t="s">
        <v>590</v>
      </c>
      <c r="H737" s="67" t="s">
        <v>627</v>
      </c>
      <c r="I737" s="68" t="s">
        <v>573</v>
      </c>
      <c r="J737" s="68" t="s">
        <v>568</v>
      </c>
      <c r="K737" s="67" t="s">
        <v>628</v>
      </c>
    </row>
    <row r="738" ht="24.95" customHeight="1" spans="1:11">
      <c r="A738" s="70"/>
      <c r="B738" s="71"/>
      <c r="C738" s="70"/>
      <c r="D738" s="67" t="s">
        <v>562</v>
      </c>
      <c r="E738" s="67" t="s">
        <v>570</v>
      </c>
      <c r="F738" s="67" t="s">
        <v>626</v>
      </c>
      <c r="G738" s="68" t="s">
        <v>590</v>
      </c>
      <c r="H738" s="67" t="s">
        <v>627</v>
      </c>
      <c r="I738" s="68" t="s">
        <v>573</v>
      </c>
      <c r="J738" s="68" t="s">
        <v>568</v>
      </c>
      <c r="K738" s="67" t="s">
        <v>628</v>
      </c>
    </row>
    <row r="739" ht="24.95" customHeight="1" spans="1:11">
      <c r="A739" s="70"/>
      <c r="B739" s="71"/>
      <c r="C739" s="70"/>
      <c r="D739" s="67" t="s">
        <v>562</v>
      </c>
      <c r="E739" s="67" t="s">
        <v>570</v>
      </c>
      <c r="F739" s="67" t="s">
        <v>626</v>
      </c>
      <c r="G739" s="68" t="s">
        <v>590</v>
      </c>
      <c r="H739" s="67" t="s">
        <v>627</v>
      </c>
      <c r="I739" s="68" t="s">
        <v>573</v>
      </c>
      <c r="J739" s="68" t="s">
        <v>568</v>
      </c>
      <c r="K739" s="67" t="s">
        <v>628</v>
      </c>
    </row>
    <row r="740" ht="24.95" customHeight="1" spans="1:11">
      <c r="A740" s="70"/>
      <c r="B740" s="71"/>
      <c r="C740" s="70"/>
      <c r="D740" s="67" t="s">
        <v>562</v>
      </c>
      <c r="E740" s="67" t="s">
        <v>570</v>
      </c>
      <c r="F740" s="67" t="s">
        <v>629</v>
      </c>
      <c r="G740" s="68" t="s">
        <v>590</v>
      </c>
      <c r="H740" s="67" t="s">
        <v>630</v>
      </c>
      <c r="I740" s="68" t="s">
        <v>573</v>
      </c>
      <c r="J740" s="68" t="s">
        <v>568</v>
      </c>
      <c r="K740" s="67" t="s">
        <v>628</v>
      </c>
    </row>
    <row r="741" ht="24.95" customHeight="1" spans="1:11">
      <c r="A741" s="70"/>
      <c r="B741" s="71"/>
      <c r="C741" s="70"/>
      <c r="D741" s="67" t="s">
        <v>562</v>
      </c>
      <c r="E741" s="67" t="s">
        <v>570</v>
      </c>
      <c r="F741" s="67" t="s">
        <v>629</v>
      </c>
      <c r="G741" s="68" t="s">
        <v>590</v>
      </c>
      <c r="H741" s="67" t="s">
        <v>630</v>
      </c>
      <c r="I741" s="68" t="s">
        <v>573</v>
      </c>
      <c r="J741" s="68" t="s">
        <v>568</v>
      </c>
      <c r="K741" s="67" t="s">
        <v>628</v>
      </c>
    </row>
    <row r="742" ht="24.95" customHeight="1" spans="1:11">
      <c r="A742" s="70"/>
      <c r="B742" s="71"/>
      <c r="C742" s="70"/>
      <c r="D742" s="67" t="s">
        <v>562</v>
      </c>
      <c r="E742" s="67" t="s">
        <v>570</v>
      </c>
      <c r="F742" s="67" t="s">
        <v>629</v>
      </c>
      <c r="G742" s="68" t="s">
        <v>590</v>
      </c>
      <c r="H742" s="67" t="s">
        <v>630</v>
      </c>
      <c r="I742" s="68" t="s">
        <v>573</v>
      </c>
      <c r="J742" s="68" t="s">
        <v>568</v>
      </c>
      <c r="K742" s="67" t="s">
        <v>628</v>
      </c>
    </row>
    <row r="743" ht="24.95" customHeight="1" spans="1:11">
      <c r="A743" s="70"/>
      <c r="B743" s="71"/>
      <c r="C743" s="70"/>
      <c r="D743" s="67" t="s">
        <v>562</v>
      </c>
      <c r="E743" s="67" t="s">
        <v>570</v>
      </c>
      <c r="F743" s="67" t="s">
        <v>631</v>
      </c>
      <c r="G743" s="68" t="s">
        <v>590</v>
      </c>
      <c r="H743" s="67" t="s">
        <v>632</v>
      </c>
      <c r="I743" s="68" t="s">
        <v>573</v>
      </c>
      <c r="J743" s="68" t="s">
        <v>568</v>
      </c>
      <c r="K743" s="67" t="s">
        <v>628</v>
      </c>
    </row>
    <row r="744" ht="24.95" customHeight="1" spans="1:11">
      <c r="A744" s="70"/>
      <c r="B744" s="71"/>
      <c r="C744" s="70"/>
      <c r="D744" s="67" t="s">
        <v>562</v>
      </c>
      <c r="E744" s="67" t="s">
        <v>570</v>
      </c>
      <c r="F744" s="67" t="s">
        <v>631</v>
      </c>
      <c r="G744" s="68" t="s">
        <v>590</v>
      </c>
      <c r="H744" s="67" t="s">
        <v>632</v>
      </c>
      <c r="I744" s="68" t="s">
        <v>573</v>
      </c>
      <c r="J744" s="68" t="s">
        <v>568</v>
      </c>
      <c r="K744" s="67" t="s">
        <v>628</v>
      </c>
    </row>
    <row r="745" ht="24.95" customHeight="1" spans="1:11">
      <c r="A745" s="70"/>
      <c r="B745" s="71"/>
      <c r="C745" s="70"/>
      <c r="D745" s="67" t="s">
        <v>562</v>
      </c>
      <c r="E745" s="67" t="s">
        <v>570</v>
      </c>
      <c r="F745" s="67" t="s">
        <v>631</v>
      </c>
      <c r="G745" s="68" t="s">
        <v>590</v>
      </c>
      <c r="H745" s="67" t="s">
        <v>632</v>
      </c>
      <c r="I745" s="68" t="s">
        <v>573</v>
      </c>
      <c r="J745" s="68" t="s">
        <v>568</v>
      </c>
      <c r="K745" s="67" t="s">
        <v>628</v>
      </c>
    </row>
    <row r="746" ht="24.95" customHeight="1" spans="1:11">
      <c r="A746" s="70"/>
      <c r="B746" s="71"/>
      <c r="C746" s="70"/>
      <c r="D746" s="67" t="s">
        <v>562</v>
      </c>
      <c r="E746" s="67" t="s">
        <v>570</v>
      </c>
      <c r="F746" s="67" t="s">
        <v>633</v>
      </c>
      <c r="G746" s="68" t="s">
        <v>590</v>
      </c>
      <c r="H746" s="67" t="s">
        <v>634</v>
      </c>
      <c r="I746" s="68" t="s">
        <v>573</v>
      </c>
      <c r="J746" s="68" t="s">
        <v>568</v>
      </c>
      <c r="K746" s="67" t="s">
        <v>628</v>
      </c>
    </row>
    <row r="747" ht="24.95" customHeight="1" spans="1:11">
      <c r="A747" s="70"/>
      <c r="B747" s="71"/>
      <c r="C747" s="70"/>
      <c r="D747" s="67" t="s">
        <v>562</v>
      </c>
      <c r="E747" s="67" t="s">
        <v>570</v>
      </c>
      <c r="F747" s="67" t="s">
        <v>633</v>
      </c>
      <c r="G747" s="68" t="s">
        <v>590</v>
      </c>
      <c r="H747" s="67" t="s">
        <v>634</v>
      </c>
      <c r="I747" s="68" t="s">
        <v>573</v>
      </c>
      <c r="J747" s="68" t="s">
        <v>568</v>
      </c>
      <c r="K747" s="67" t="s">
        <v>628</v>
      </c>
    </row>
    <row r="748" ht="24.95" customHeight="1" spans="1:11">
      <c r="A748" s="70"/>
      <c r="B748" s="71"/>
      <c r="C748" s="70"/>
      <c r="D748" s="67" t="s">
        <v>562</v>
      </c>
      <c r="E748" s="67" t="s">
        <v>570</v>
      </c>
      <c r="F748" s="67" t="s">
        <v>633</v>
      </c>
      <c r="G748" s="68" t="s">
        <v>590</v>
      </c>
      <c r="H748" s="67" t="s">
        <v>634</v>
      </c>
      <c r="I748" s="68" t="s">
        <v>573</v>
      </c>
      <c r="J748" s="68" t="s">
        <v>568</v>
      </c>
      <c r="K748" s="67" t="s">
        <v>628</v>
      </c>
    </row>
    <row r="749" ht="24.95" customHeight="1" spans="1:11">
      <c r="A749" s="70"/>
      <c r="B749" s="71"/>
      <c r="C749" s="70"/>
      <c r="D749" s="67" t="s">
        <v>562</v>
      </c>
      <c r="E749" s="67" t="s">
        <v>575</v>
      </c>
      <c r="F749" s="67" t="s">
        <v>576</v>
      </c>
      <c r="G749" s="68" t="s">
        <v>565</v>
      </c>
      <c r="H749" s="67" t="s">
        <v>566</v>
      </c>
      <c r="I749" s="68" t="s">
        <v>567</v>
      </c>
      <c r="J749" s="68" t="s">
        <v>568</v>
      </c>
      <c r="K749" s="67" t="s">
        <v>635</v>
      </c>
    </row>
    <row r="750" ht="24.95" customHeight="1" spans="1:11">
      <c r="A750" s="70"/>
      <c r="B750" s="71"/>
      <c r="C750" s="70"/>
      <c r="D750" s="67" t="s">
        <v>562</v>
      </c>
      <c r="E750" s="67" t="s">
        <v>575</v>
      </c>
      <c r="F750" s="67" t="s">
        <v>576</v>
      </c>
      <c r="G750" s="68" t="s">
        <v>565</v>
      </c>
      <c r="H750" s="67" t="s">
        <v>566</v>
      </c>
      <c r="I750" s="68" t="s">
        <v>567</v>
      </c>
      <c r="J750" s="68" t="s">
        <v>568</v>
      </c>
      <c r="K750" s="67" t="s">
        <v>635</v>
      </c>
    </row>
    <row r="751" ht="24.95" customHeight="1" spans="1:11">
      <c r="A751" s="70"/>
      <c r="B751" s="71"/>
      <c r="C751" s="70"/>
      <c r="D751" s="67" t="s">
        <v>562</v>
      </c>
      <c r="E751" s="67" t="s">
        <v>575</v>
      </c>
      <c r="F751" s="67" t="s">
        <v>576</v>
      </c>
      <c r="G751" s="68" t="s">
        <v>565</v>
      </c>
      <c r="H751" s="67" t="s">
        <v>566</v>
      </c>
      <c r="I751" s="68" t="s">
        <v>567</v>
      </c>
      <c r="J751" s="68" t="s">
        <v>568</v>
      </c>
      <c r="K751" s="67" t="s">
        <v>635</v>
      </c>
    </row>
    <row r="752" ht="24.95" customHeight="1" spans="1:11">
      <c r="A752" s="70"/>
      <c r="B752" s="71"/>
      <c r="C752" s="70"/>
      <c r="D752" s="67" t="s">
        <v>578</v>
      </c>
      <c r="E752" s="67" t="s">
        <v>579</v>
      </c>
      <c r="F752" s="67" t="s">
        <v>636</v>
      </c>
      <c r="G752" s="68" t="s">
        <v>590</v>
      </c>
      <c r="H752" s="67" t="s">
        <v>637</v>
      </c>
      <c r="I752" s="68" t="s">
        <v>567</v>
      </c>
      <c r="J752" s="68" t="s">
        <v>568</v>
      </c>
      <c r="K752" s="67" t="s">
        <v>638</v>
      </c>
    </row>
    <row r="753" ht="24.95" customHeight="1" spans="1:11">
      <c r="A753" s="70"/>
      <c r="B753" s="71"/>
      <c r="C753" s="70"/>
      <c r="D753" s="67" t="s">
        <v>578</v>
      </c>
      <c r="E753" s="67" t="s">
        <v>579</v>
      </c>
      <c r="F753" s="67" t="s">
        <v>636</v>
      </c>
      <c r="G753" s="68" t="s">
        <v>590</v>
      </c>
      <c r="H753" s="67" t="s">
        <v>637</v>
      </c>
      <c r="I753" s="68" t="s">
        <v>567</v>
      </c>
      <c r="J753" s="68" t="s">
        <v>568</v>
      </c>
      <c r="K753" s="67" t="s">
        <v>638</v>
      </c>
    </row>
    <row r="754" ht="24.95" customHeight="1" spans="1:11">
      <c r="A754" s="70"/>
      <c r="B754" s="71"/>
      <c r="C754" s="70"/>
      <c r="D754" s="67" t="s">
        <v>578</v>
      </c>
      <c r="E754" s="67" t="s">
        <v>579</v>
      </c>
      <c r="F754" s="67" t="s">
        <v>636</v>
      </c>
      <c r="G754" s="68" t="s">
        <v>590</v>
      </c>
      <c r="H754" s="67" t="s">
        <v>637</v>
      </c>
      <c r="I754" s="68" t="s">
        <v>567</v>
      </c>
      <c r="J754" s="68" t="s">
        <v>568</v>
      </c>
      <c r="K754" s="67" t="s">
        <v>638</v>
      </c>
    </row>
    <row r="755" ht="24.95" customHeight="1" spans="1:11">
      <c r="A755" s="70"/>
      <c r="B755" s="71"/>
      <c r="C755" s="70"/>
      <c r="D755" s="67" t="s">
        <v>578</v>
      </c>
      <c r="E755" s="67" t="s">
        <v>579</v>
      </c>
      <c r="F755" s="67" t="s">
        <v>580</v>
      </c>
      <c r="G755" s="68" t="s">
        <v>565</v>
      </c>
      <c r="H755" s="67" t="s">
        <v>566</v>
      </c>
      <c r="I755" s="68" t="s">
        <v>567</v>
      </c>
      <c r="J755" s="68" t="s">
        <v>568</v>
      </c>
      <c r="K755" s="67" t="s">
        <v>639</v>
      </c>
    </row>
    <row r="756" ht="24.95" customHeight="1" spans="1:11">
      <c r="A756" s="70"/>
      <c r="B756" s="71"/>
      <c r="C756" s="70"/>
      <c r="D756" s="67" t="s">
        <v>578</v>
      </c>
      <c r="E756" s="67" t="s">
        <v>579</v>
      </c>
      <c r="F756" s="67" t="s">
        <v>580</v>
      </c>
      <c r="G756" s="68" t="s">
        <v>565</v>
      </c>
      <c r="H756" s="67" t="s">
        <v>566</v>
      </c>
      <c r="I756" s="68" t="s">
        <v>567</v>
      </c>
      <c r="J756" s="68" t="s">
        <v>568</v>
      </c>
      <c r="K756" s="67" t="s">
        <v>639</v>
      </c>
    </row>
    <row r="757" ht="24.95" customHeight="1" spans="1:11">
      <c r="A757" s="70"/>
      <c r="B757" s="71"/>
      <c r="C757" s="70"/>
      <c r="D757" s="67" t="s">
        <v>578</v>
      </c>
      <c r="E757" s="67" t="s">
        <v>579</v>
      </c>
      <c r="F757" s="67" t="s">
        <v>580</v>
      </c>
      <c r="G757" s="68" t="s">
        <v>565</v>
      </c>
      <c r="H757" s="67" t="s">
        <v>566</v>
      </c>
      <c r="I757" s="68" t="s">
        <v>567</v>
      </c>
      <c r="J757" s="68" t="s">
        <v>568</v>
      </c>
      <c r="K757" s="67" t="s">
        <v>639</v>
      </c>
    </row>
    <row r="758" ht="24.95" customHeight="1" spans="1:11">
      <c r="A758" s="70"/>
      <c r="B758" s="71"/>
      <c r="C758" s="70"/>
      <c r="D758" s="67" t="s">
        <v>578</v>
      </c>
      <c r="E758" s="67" t="s">
        <v>582</v>
      </c>
      <c r="F758" s="67" t="s">
        <v>1117</v>
      </c>
      <c r="G758" s="68" t="s">
        <v>565</v>
      </c>
      <c r="H758" s="67" t="s">
        <v>1118</v>
      </c>
      <c r="I758" s="68" t="s">
        <v>585</v>
      </c>
      <c r="J758" s="68" t="s">
        <v>568</v>
      </c>
      <c r="K758" s="67" t="s">
        <v>1119</v>
      </c>
    </row>
    <row r="759" ht="24.95" customHeight="1" spans="1:11">
      <c r="A759" s="70"/>
      <c r="B759" s="71"/>
      <c r="C759" s="70"/>
      <c r="D759" s="67" t="s">
        <v>578</v>
      </c>
      <c r="E759" s="67" t="s">
        <v>582</v>
      </c>
      <c r="F759" s="67" t="s">
        <v>1117</v>
      </c>
      <c r="G759" s="68" t="s">
        <v>565</v>
      </c>
      <c r="H759" s="67" t="s">
        <v>1118</v>
      </c>
      <c r="I759" s="68" t="s">
        <v>585</v>
      </c>
      <c r="J759" s="68" t="s">
        <v>568</v>
      </c>
      <c r="K759" s="67" t="s">
        <v>1119</v>
      </c>
    </row>
    <row r="760" ht="24.95" customHeight="1" spans="1:11">
      <c r="A760" s="70"/>
      <c r="B760" s="71"/>
      <c r="C760" s="70"/>
      <c r="D760" s="67" t="s">
        <v>578</v>
      </c>
      <c r="E760" s="67" t="s">
        <v>582</v>
      </c>
      <c r="F760" s="67" t="s">
        <v>1117</v>
      </c>
      <c r="G760" s="68" t="s">
        <v>565</v>
      </c>
      <c r="H760" s="67" t="s">
        <v>1118</v>
      </c>
      <c r="I760" s="68" t="s">
        <v>585</v>
      </c>
      <c r="J760" s="68" t="s">
        <v>568</v>
      </c>
      <c r="K760" s="67" t="s">
        <v>1119</v>
      </c>
    </row>
    <row r="761" ht="24.95" customHeight="1" spans="1:11">
      <c r="A761" s="70"/>
      <c r="B761" s="71"/>
      <c r="C761" s="70"/>
      <c r="D761" s="67" t="s">
        <v>587</v>
      </c>
      <c r="E761" s="67" t="s">
        <v>588</v>
      </c>
      <c r="F761" s="67" t="s">
        <v>640</v>
      </c>
      <c r="G761" s="68" t="s">
        <v>590</v>
      </c>
      <c r="H761" s="67" t="s">
        <v>591</v>
      </c>
      <c r="I761" s="68" t="s">
        <v>567</v>
      </c>
      <c r="J761" s="68" t="s">
        <v>568</v>
      </c>
      <c r="K761" s="67" t="s">
        <v>642</v>
      </c>
    </row>
    <row r="762" ht="24.95" customHeight="1" spans="1:11">
      <c r="A762" s="70"/>
      <c r="B762" s="71"/>
      <c r="C762" s="70"/>
      <c r="D762" s="67" t="s">
        <v>587</v>
      </c>
      <c r="E762" s="67" t="s">
        <v>588</v>
      </c>
      <c r="F762" s="67" t="s">
        <v>640</v>
      </c>
      <c r="G762" s="68" t="s">
        <v>590</v>
      </c>
      <c r="H762" s="67" t="s">
        <v>591</v>
      </c>
      <c r="I762" s="68" t="s">
        <v>567</v>
      </c>
      <c r="J762" s="68" t="s">
        <v>568</v>
      </c>
      <c r="K762" s="67" t="s">
        <v>642</v>
      </c>
    </row>
    <row r="763" ht="24.95" customHeight="1" spans="1:11">
      <c r="A763" s="72"/>
      <c r="B763" s="73"/>
      <c r="C763" s="72"/>
      <c r="D763" s="67" t="s">
        <v>587</v>
      </c>
      <c r="E763" s="67" t="s">
        <v>588</v>
      </c>
      <c r="F763" s="67" t="s">
        <v>640</v>
      </c>
      <c r="G763" s="68" t="s">
        <v>590</v>
      </c>
      <c r="H763" s="67" t="s">
        <v>591</v>
      </c>
      <c r="I763" s="68" t="s">
        <v>567</v>
      </c>
      <c r="J763" s="68" t="s">
        <v>568</v>
      </c>
      <c r="K763" s="67" t="s">
        <v>642</v>
      </c>
    </row>
  </sheetData>
  <sheetProtection formatCells="0" formatColumns="0" formatRows="0" insertRows="0" insertColumns="0" insertHyperlinks="0" deleteColumns="0" deleteRows="0" sort="0" autoFilter="0" pivotTables="0"/>
  <mergeCells count="137">
    <mergeCell ref="A2:K2"/>
    <mergeCell ref="A3:I3"/>
    <mergeCell ref="A7:A18"/>
    <mergeCell ref="A19:A39"/>
    <mergeCell ref="A40:A84"/>
    <mergeCell ref="A85:A98"/>
    <mergeCell ref="A99:A119"/>
    <mergeCell ref="A120:A140"/>
    <mergeCell ref="A141:A170"/>
    <mergeCell ref="A171:A191"/>
    <mergeCell ref="A192:A218"/>
    <mergeCell ref="A219:A230"/>
    <mergeCell ref="A231:A237"/>
    <mergeCell ref="A238:A261"/>
    <mergeCell ref="A262:A288"/>
    <mergeCell ref="A289:A295"/>
    <mergeCell ref="A296:A306"/>
    <mergeCell ref="A307:A311"/>
    <mergeCell ref="A312:A318"/>
    <mergeCell ref="A319:A339"/>
    <mergeCell ref="A340:A353"/>
    <mergeCell ref="A354:A377"/>
    <mergeCell ref="A378:A391"/>
    <mergeCell ref="A392:A403"/>
    <mergeCell ref="A404:A419"/>
    <mergeCell ref="A420:A431"/>
    <mergeCell ref="A432:A455"/>
    <mergeCell ref="A456:A482"/>
    <mergeCell ref="A483:A491"/>
    <mergeCell ref="A492:A496"/>
    <mergeCell ref="A497:A500"/>
    <mergeCell ref="A501:A516"/>
    <mergeCell ref="A517:A540"/>
    <mergeCell ref="A541:A561"/>
    <mergeCell ref="A562:A566"/>
    <mergeCell ref="A567:A578"/>
    <mergeCell ref="A579:A592"/>
    <mergeCell ref="A593:A610"/>
    <mergeCell ref="A611:A622"/>
    <mergeCell ref="A623:A630"/>
    <mergeCell ref="A631:A650"/>
    <mergeCell ref="A651:A664"/>
    <mergeCell ref="A665:A674"/>
    <mergeCell ref="A675:A679"/>
    <mergeCell ref="A680:A700"/>
    <mergeCell ref="A701:A718"/>
    <mergeCell ref="A719:A763"/>
    <mergeCell ref="B7:B18"/>
    <mergeCell ref="B19:B39"/>
    <mergeCell ref="B40:B84"/>
    <mergeCell ref="B85:B98"/>
    <mergeCell ref="B99:B119"/>
    <mergeCell ref="B120:B140"/>
    <mergeCell ref="B141:B170"/>
    <mergeCell ref="B171:B191"/>
    <mergeCell ref="B192:B218"/>
    <mergeCell ref="B219:B230"/>
    <mergeCell ref="B231:B237"/>
    <mergeCell ref="B238:B261"/>
    <mergeCell ref="B262:B288"/>
    <mergeCell ref="B289:B295"/>
    <mergeCell ref="B296:B306"/>
    <mergeCell ref="B307:B311"/>
    <mergeCell ref="B312:B318"/>
    <mergeCell ref="B319:B339"/>
    <mergeCell ref="B340:B353"/>
    <mergeCell ref="B354:B377"/>
    <mergeCell ref="B378:B391"/>
    <mergeCell ref="B392:B403"/>
    <mergeCell ref="B404:B419"/>
    <mergeCell ref="B420:B431"/>
    <mergeCell ref="B432:B455"/>
    <mergeCell ref="B456:B482"/>
    <mergeCell ref="B483:B491"/>
    <mergeCell ref="B492:B496"/>
    <mergeCell ref="B497:B500"/>
    <mergeCell ref="B501:B516"/>
    <mergeCell ref="B517:B540"/>
    <mergeCell ref="B541:B561"/>
    <mergeCell ref="B562:B566"/>
    <mergeCell ref="B567:B578"/>
    <mergeCell ref="B579:B592"/>
    <mergeCell ref="B593:B610"/>
    <mergeCell ref="B611:B622"/>
    <mergeCell ref="B623:B630"/>
    <mergeCell ref="B631:B650"/>
    <mergeCell ref="B651:B664"/>
    <mergeCell ref="B665:B674"/>
    <mergeCell ref="B675:B679"/>
    <mergeCell ref="B680:B700"/>
    <mergeCell ref="B701:B718"/>
    <mergeCell ref="B719:B763"/>
    <mergeCell ref="C7:C18"/>
    <mergeCell ref="C19:C39"/>
    <mergeCell ref="C40:C84"/>
    <mergeCell ref="C85:C98"/>
    <mergeCell ref="C99:C119"/>
    <mergeCell ref="C120:C140"/>
    <mergeCell ref="C141:C170"/>
    <mergeCell ref="C171:C191"/>
    <mergeCell ref="C192:C218"/>
    <mergeCell ref="C219:C230"/>
    <mergeCell ref="C231:C237"/>
    <mergeCell ref="C238:C261"/>
    <mergeCell ref="C262:C288"/>
    <mergeCell ref="C289:C295"/>
    <mergeCell ref="C296:C306"/>
    <mergeCell ref="C307:C311"/>
    <mergeCell ref="C312:C318"/>
    <mergeCell ref="C319:C339"/>
    <mergeCell ref="C340:C353"/>
    <mergeCell ref="C354:C377"/>
    <mergeCell ref="C378:C391"/>
    <mergeCell ref="C392:C403"/>
    <mergeCell ref="C404:C419"/>
    <mergeCell ref="C420:C431"/>
    <mergeCell ref="C432:C455"/>
    <mergeCell ref="C456:C482"/>
    <mergeCell ref="C483:C491"/>
    <mergeCell ref="C492:C496"/>
    <mergeCell ref="C497:C500"/>
    <mergeCell ref="C501:C516"/>
    <mergeCell ref="C517:C540"/>
    <mergeCell ref="C541:C561"/>
    <mergeCell ref="C562:C566"/>
    <mergeCell ref="C567:C578"/>
    <mergeCell ref="C579:C592"/>
    <mergeCell ref="C593:C610"/>
    <mergeCell ref="C611:C622"/>
    <mergeCell ref="C623:C630"/>
    <mergeCell ref="C631:C650"/>
    <mergeCell ref="C651:C664"/>
    <mergeCell ref="C665:C674"/>
    <mergeCell ref="C675:C679"/>
    <mergeCell ref="C680:C700"/>
    <mergeCell ref="C701:C718"/>
    <mergeCell ref="C719:C763"/>
  </mergeCells>
  <printOptions horizontalCentered="1"/>
  <pageMargins left="0.393700787401575" right="0.393700787401575" top="0.511811023622047" bottom="0.511811023622047" header="0.31496062992126" footer="0.31496062992126"/>
  <pageSetup paperSize="9" scale="1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2"/>
  <sheetViews>
    <sheetView showZeros="0" view="pageBreakPreview" zoomScaleNormal="100" workbookViewId="0">
      <selection activeCell="G30" sqref="G30"/>
    </sheetView>
  </sheetViews>
  <sheetFormatPr defaultColWidth="9.13888888888889" defaultRowHeight="14.25" customHeight="1"/>
  <cols>
    <col min="1" max="1" width="20.712962962963" style="150" customWidth="1"/>
    <col min="2" max="2" width="10.287037037037" style="150" customWidth="1"/>
    <col min="3" max="3" width="43.712962962963" style="35" customWidth="1"/>
    <col min="4" max="10" width="14.5740740740741" style="35" customWidth="1"/>
    <col min="11" max="11" width="9.13888888888889" style="35" customWidth="1"/>
    <col min="12" max="16384" width="9.13888888888889" style="35"/>
  </cols>
  <sheetData>
    <row r="1" s="78" customFormat="1" ht="12" customHeight="1" spans="1:10">
      <c r="A1" s="151"/>
      <c r="B1" s="151">
        <v>0</v>
      </c>
      <c r="C1" s="152">
        <v>1</v>
      </c>
      <c r="D1" s="152"/>
      <c r="E1" s="153"/>
      <c r="F1" s="153"/>
      <c r="G1" s="153"/>
      <c r="H1" s="153"/>
      <c r="I1" s="153"/>
      <c r="J1" s="153"/>
    </row>
    <row r="2" s="78" customFormat="1" ht="36" customHeight="1" spans="1:10">
      <c r="A2" s="79" t="s">
        <v>1120</v>
      </c>
      <c r="B2" s="79"/>
      <c r="C2" s="79"/>
      <c r="D2" s="79"/>
      <c r="E2" s="79"/>
      <c r="F2" s="79"/>
      <c r="G2" s="79"/>
      <c r="H2" s="79"/>
      <c r="I2" s="79"/>
      <c r="J2" s="79"/>
    </row>
    <row r="3" s="95" customFormat="1" ht="24" customHeight="1" spans="1:10">
      <c r="A3" s="154" t="str">
        <f>SUBSTITUTE(封面!$G$5," ","")&amp;封面!$H$5</f>
        <v>单位名称：大理州教育体育局（本级）</v>
      </c>
      <c r="B3" s="154"/>
      <c r="C3" s="154"/>
      <c r="D3" s="154"/>
      <c r="E3" s="155"/>
      <c r="F3" s="156"/>
      <c r="G3" s="157"/>
      <c r="H3" s="155"/>
      <c r="I3" s="156"/>
      <c r="J3" s="157" t="s">
        <v>27</v>
      </c>
    </row>
    <row r="4" ht="19.5" customHeight="1" spans="1:10">
      <c r="A4" s="158" t="s">
        <v>279</v>
      </c>
      <c r="B4" s="159" t="s">
        <v>248</v>
      </c>
      <c r="C4" s="160"/>
      <c r="D4" s="161" t="s">
        <v>81</v>
      </c>
      <c r="E4" s="66" t="s">
        <v>249</v>
      </c>
      <c r="F4" s="66"/>
      <c r="G4" s="66"/>
      <c r="H4" s="66" t="s">
        <v>250</v>
      </c>
      <c r="I4" s="66"/>
      <c r="J4" s="66"/>
    </row>
    <row r="5" ht="18.75" customHeight="1" spans="1:10">
      <c r="A5" s="158"/>
      <c r="B5" s="158" t="s">
        <v>103</v>
      </c>
      <c r="C5" s="66" t="s">
        <v>104</v>
      </c>
      <c r="D5" s="162"/>
      <c r="E5" s="66" t="s">
        <v>83</v>
      </c>
      <c r="F5" s="66" t="s">
        <v>108</v>
      </c>
      <c r="G5" s="66" t="s">
        <v>109</v>
      </c>
      <c r="H5" s="66" t="s">
        <v>83</v>
      </c>
      <c r="I5" s="66" t="s">
        <v>108</v>
      </c>
      <c r="J5" s="66" t="s">
        <v>109</v>
      </c>
    </row>
    <row r="6" ht="18.75" customHeight="1" spans="1:10">
      <c r="A6" s="163" t="s">
        <v>253</v>
      </c>
      <c r="B6" s="163" t="s">
        <v>254</v>
      </c>
      <c r="C6" s="163" t="s">
        <v>292</v>
      </c>
      <c r="D6" s="163" t="s">
        <v>256</v>
      </c>
      <c r="E6" s="163" t="s">
        <v>257</v>
      </c>
      <c r="F6" s="163" t="s">
        <v>258</v>
      </c>
      <c r="G6" s="163" t="s">
        <v>259</v>
      </c>
      <c r="H6" s="163" t="s">
        <v>1121</v>
      </c>
      <c r="I6" s="163" t="s">
        <v>1118</v>
      </c>
      <c r="J6" s="163" t="s">
        <v>297</v>
      </c>
    </row>
    <row r="7" ht="18.75" customHeight="1" spans="1:10">
      <c r="A7" s="164" t="s">
        <v>100</v>
      </c>
      <c r="B7" s="165"/>
      <c r="C7" s="164"/>
      <c r="D7" s="110">
        <f>D8</f>
        <v>4153.79</v>
      </c>
      <c r="E7" s="110">
        <f t="shared" ref="E7:J8" si="0">E8</f>
        <v>3906</v>
      </c>
      <c r="F7" s="110">
        <f t="shared" si="0"/>
        <v>0</v>
      </c>
      <c r="G7" s="110">
        <f t="shared" si="0"/>
        <v>3906</v>
      </c>
      <c r="H7" s="110">
        <f t="shared" si="0"/>
        <v>247.79</v>
      </c>
      <c r="I7" s="110">
        <f t="shared" si="0"/>
        <v>0</v>
      </c>
      <c r="J7" s="110">
        <f t="shared" si="0"/>
        <v>247.79</v>
      </c>
    </row>
    <row r="8" ht="18.75" customHeight="1" spans="1:10">
      <c r="A8" s="126"/>
      <c r="B8" s="67" t="s">
        <v>196</v>
      </c>
      <c r="C8" s="67" t="s">
        <v>1122</v>
      </c>
      <c r="D8" s="110">
        <f>D9</f>
        <v>4153.79</v>
      </c>
      <c r="E8" s="110">
        <f t="shared" si="0"/>
        <v>3906</v>
      </c>
      <c r="F8" s="110">
        <f t="shared" si="0"/>
        <v>0</v>
      </c>
      <c r="G8" s="110">
        <f t="shared" si="0"/>
        <v>3906</v>
      </c>
      <c r="H8" s="110">
        <f t="shared" si="0"/>
        <v>247.79</v>
      </c>
      <c r="I8" s="110">
        <f t="shared" si="0"/>
        <v>0</v>
      </c>
      <c r="J8" s="110">
        <f t="shared" si="0"/>
        <v>247.79</v>
      </c>
    </row>
    <row r="9" ht="18.75" customHeight="1" spans="1:10">
      <c r="A9" s="126"/>
      <c r="B9" s="67" t="s">
        <v>198</v>
      </c>
      <c r="C9" s="67" t="s">
        <v>1123</v>
      </c>
      <c r="D9" s="110">
        <f>SUM(D10:D11)</f>
        <v>4153.79</v>
      </c>
      <c r="E9" s="110">
        <f t="shared" ref="E9:J9" si="1">SUM(E10:E11)</f>
        <v>3906</v>
      </c>
      <c r="F9" s="110">
        <f t="shared" si="1"/>
        <v>0</v>
      </c>
      <c r="G9" s="110">
        <f t="shared" si="1"/>
        <v>3906</v>
      </c>
      <c r="H9" s="110">
        <f t="shared" si="1"/>
        <v>247.79</v>
      </c>
      <c r="I9" s="110">
        <f t="shared" si="1"/>
        <v>0</v>
      </c>
      <c r="J9" s="110">
        <f t="shared" si="1"/>
        <v>247.79</v>
      </c>
    </row>
    <row r="10" ht="18.75" customHeight="1" spans="1:10">
      <c r="A10" s="126"/>
      <c r="B10" s="67" t="s">
        <v>200</v>
      </c>
      <c r="C10" s="67" t="s">
        <v>1124</v>
      </c>
      <c r="D10" s="110">
        <f>E10+H10</f>
        <v>4123.79</v>
      </c>
      <c r="E10" s="110">
        <v>3906</v>
      </c>
      <c r="F10" s="110"/>
      <c r="G10" s="110">
        <v>3906</v>
      </c>
      <c r="H10" s="110">
        <f>SUM(I10:J10)</f>
        <v>217.79</v>
      </c>
      <c r="I10" s="110"/>
      <c r="J10" s="110">
        <v>217.79</v>
      </c>
    </row>
    <row r="11" ht="18.75" customHeight="1" spans="1:10">
      <c r="A11" s="164"/>
      <c r="B11" s="166" t="s">
        <v>1125</v>
      </c>
      <c r="C11" s="67" t="s">
        <v>1126</v>
      </c>
      <c r="D11" s="110">
        <f>E11+H11</f>
        <v>30</v>
      </c>
      <c r="E11" s="110"/>
      <c r="F11" s="110"/>
      <c r="G11" s="110"/>
      <c r="H11" s="110">
        <f>SUM(I11:J11)</f>
        <v>30</v>
      </c>
      <c r="I11" s="110"/>
      <c r="J11" s="110">
        <v>30</v>
      </c>
    </row>
    <row r="12" ht="18.75" customHeight="1" spans="1:10">
      <c r="A12" s="112" t="s">
        <v>81</v>
      </c>
      <c r="B12" s="113" t="s">
        <v>209</v>
      </c>
      <c r="C12" s="114" t="s">
        <v>209</v>
      </c>
      <c r="D12" s="115">
        <f>D7</f>
        <v>4153.79</v>
      </c>
      <c r="E12" s="115">
        <f t="shared" ref="E12:J12" si="2">E7</f>
        <v>3906</v>
      </c>
      <c r="F12" s="115">
        <f t="shared" si="2"/>
        <v>0</v>
      </c>
      <c r="G12" s="115">
        <f t="shared" si="2"/>
        <v>3906</v>
      </c>
      <c r="H12" s="115">
        <f t="shared" si="2"/>
        <v>247.79</v>
      </c>
      <c r="I12" s="115">
        <f t="shared" si="2"/>
        <v>0</v>
      </c>
      <c r="J12" s="115">
        <f t="shared" si="2"/>
        <v>247.79</v>
      </c>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12:C12"/>
    <mergeCell ref="A4:A5"/>
    <mergeCell ref="D4:D5"/>
  </mergeCells>
  <printOptions horizontalCentered="1"/>
  <pageMargins left="0.393700787401575" right="0.393700787401575" top="0.511811023622047" bottom="0.511811023622047" header="0.31496062992126" footer="0.31496062992126"/>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Z15"/>
  <sheetViews>
    <sheetView showZeros="0" zoomScale="130" zoomScaleNormal="130" zoomScaleSheetLayoutView="85" workbookViewId="0">
      <selection activeCell="D13" sqref="D13"/>
    </sheetView>
  </sheetViews>
  <sheetFormatPr defaultColWidth="9.13888888888889" defaultRowHeight="14.25" customHeight="1"/>
  <cols>
    <col min="1" max="1" width="34.287037037037" style="35" customWidth="1"/>
    <col min="2" max="2" width="27.8611111111111" style="35" customWidth="1"/>
    <col min="3" max="3" width="24.4259259259259" style="35" customWidth="1"/>
    <col min="4" max="4" width="6" style="35" customWidth="1"/>
    <col min="5" max="13" width="9.57407407407407" style="35" customWidth="1"/>
    <col min="14" max="14" width="9.57407407407407" style="59" customWidth="1"/>
    <col min="15" max="15" width="9.57407407407407" style="35" customWidth="1"/>
    <col min="16" max="25" width="9.57407407407407" style="59" customWidth="1"/>
    <col min="26" max="26" width="7" style="59" customWidth="1"/>
    <col min="27" max="16384" width="9.13888888888889" style="59"/>
  </cols>
  <sheetData>
    <row r="1" s="55" customFormat="1" ht="13.5" customHeight="1" spans="1:15">
      <c r="A1" s="76"/>
      <c r="B1" s="76"/>
      <c r="C1" s="76"/>
      <c r="D1" s="76"/>
      <c r="E1" s="76"/>
      <c r="F1" s="76"/>
      <c r="G1" s="76"/>
      <c r="H1" s="76"/>
      <c r="I1" s="76"/>
      <c r="J1" s="78"/>
      <c r="K1" s="78"/>
      <c r="L1" s="78"/>
      <c r="M1" s="78"/>
      <c r="N1" s="74"/>
      <c r="O1" s="74"/>
    </row>
    <row r="2" s="130" customFormat="1" ht="45" customHeight="1" spans="1:26">
      <c r="A2" s="79" t="s">
        <v>20</v>
      </c>
      <c r="B2" s="79"/>
      <c r="C2" s="79"/>
      <c r="D2" s="79"/>
      <c r="E2" s="79"/>
      <c r="F2" s="79"/>
      <c r="G2" s="79"/>
      <c r="H2" s="79"/>
      <c r="I2" s="79"/>
      <c r="J2" s="79"/>
      <c r="K2" s="79"/>
      <c r="L2" s="79"/>
      <c r="M2" s="79"/>
      <c r="N2" s="79"/>
      <c r="O2" s="79"/>
      <c r="P2" s="79"/>
      <c r="Q2" s="79"/>
      <c r="R2" s="79"/>
      <c r="S2" s="79"/>
      <c r="T2" s="79"/>
      <c r="U2" s="79"/>
      <c r="V2" s="79"/>
      <c r="W2" s="79"/>
      <c r="X2" s="79"/>
      <c r="Y2" s="79"/>
      <c r="Z2" s="79"/>
    </row>
    <row r="3" s="56" customFormat="1" ht="26.1" customHeight="1" spans="1:26">
      <c r="A3" s="102" t="str">
        <f>SUBSTITUTE(封面!$G$5," ","")&amp;封面!$H$5</f>
        <v>单位名称：大理州教育体育局（本级）</v>
      </c>
      <c r="B3" s="103"/>
      <c r="C3" s="103"/>
      <c r="D3" s="103"/>
      <c r="E3" s="103"/>
      <c r="F3" s="103"/>
      <c r="G3" s="103"/>
      <c r="H3" s="103"/>
      <c r="I3" s="103"/>
      <c r="J3" s="95"/>
      <c r="K3" s="95"/>
      <c r="L3" s="95"/>
      <c r="M3" s="95"/>
      <c r="Q3" s="141"/>
      <c r="X3" s="142" t="s">
        <v>387</v>
      </c>
      <c r="Y3" s="142"/>
      <c r="Z3" s="142"/>
    </row>
    <row r="4" ht="15.75" customHeight="1" spans="1:26">
      <c r="A4" s="17" t="s">
        <v>550</v>
      </c>
      <c r="B4" s="17" t="s">
        <v>1127</v>
      </c>
      <c r="C4" s="17" t="s">
        <v>1128</v>
      </c>
      <c r="D4" s="17" t="s">
        <v>1129</v>
      </c>
      <c r="E4" s="17" t="s">
        <v>1130</v>
      </c>
      <c r="F4" s="17" t="s">
        <v>1131</v>
      </c>
      <c r="G4" s="104" t="s">
        <v>81</v>
      </c>
      <c r="H4" s="105" t="s">
        <v>82</v>
      </c>
      <c r="I4" s="119"/>
      <c r="J4" s="119"/>
      <c r="K4" s="119"/>
      <c r="L4" s="119"/>
      <c r="M4" s="119"/>
      <c r="N4" s="119"/>
      <c r="O4" s="119"/>
      <c r="P4" s="119"/>
      <c r="Q4" s="119"/>
      <c r="R4" s="119"/>
      <c r="S4" s="124"/>
      <c r="T4" s="105" t="s">
        <v>70</v>
      </c>
      <c r="U4" s="119"/>
      <c r="V4" s="119"/>
      <c r="W4" s="119"/>
      <c r="X4" s="119"/>
      <c r="Y4" s="124"/>
      <c r="Z4" s="144"/>
    </row>
    <row r="5" ht="17.25" customHeight="1" spans="1:26">
      <c r="A5" s="17"/>
      <c r="B5" s="17"/>
      <c r="C5" s="17"/>
      <c r="D5" s="17"/>
      <c r="E5" s="17"/>
      <c r="F5" s="17"/>
      <c r="G5" s="106"/>
      <c r="H5" s="104" t="s">
        <v>83</v>
      </c>
      <c r="I5" s="120" t="s">
        <v>84</v>
      </c>
      <c r="J5" s="17" t="s">
        <v>85</v>
      </c>
      <c r="K5" s="17" t="s">
        <v>86</v>
      </c>
      <c r="L5" s="17" t="s">
        <v>87</v>
      </c>
      <c r="M5" s="17" t="s">
        <v>88</v>
      </c>
      <c r="N5" s="17"/>
      <c r="O5" s="17"/>
      <c r="P5" s="17"/>
      <c r="Q5" s="17"/>
      <c r="R5" s="17"/>
      <c r="S5" s="17"/>
      <c r="T5" s="104" t="s">
        <v>83</v>
      </c>
      <c r="U5" s="104" t="s">
        <v>84</v>
      </c>
      <c r="V5" s="104" t="s">
        <v>85</v>
      </c>
      <c r="W5" s="104" t="s">
        <v>86</v>
      </c>
      <c r="X5" s="104" t="s">
        <v>87</v>
      </c>
      <c r="Y5" s="104" t="s">
        <v>88</v>
      </c>
      <c r="Z5" s="145"/>
    </row>
    <row r="6" ht="42.75" customHeight="1" spans="1:26">
      <c r="A6" s="17"/>
      <c r="B6" s="17"/>
      <c r="C6" s="17"/>
      <c r="D6" s="17"/>
      <c r="E6" s="17"/>
      <c r="F6" s="17"/>
      <c r="G6" s="107"/>
      <c r="H6" s="107"/>
      <c r="I6" s="121"/>
      <c r="J6" s="17"/>
      <c r="K6" s="17"/>
      <c r="L6" s="17"/>
      <c r="M6" s="17" t="s">
        <v>83</v>
      </c>
      <c r="N6" s="17" t="s">
        <v>89</v>
      </c>
      <c r="O6" s="17" t="s">
        <v>90</v>
      </c>
      <c r="P6" s="17" t="s">
        <v>91</v>
      </c>
      <c r="Q6" s="17" t="s">
        <v>92</v>
      </c>
      <c r="R6" s="17" t="s">
        <v>93</v>
      </c>
      <c r="S6" s="17" t="s">
        <v>94</v>
      </c>
      <c r="T6" s="107"/>
      <c r="U6" s="107"/>
      <c r="V6" s="107"/>
      <c r="W6" s="107"/>
      <c r="X6" s="107"/>
      <c r="Y6" s="107"/>
      <c r="Z6" s="145"/>
    </row>
    <row r="7" ht="15" customHeight="1" spans="1:26">
      <c r="A7" s="131">
        <v>1</v>
      </c>
      <c r="B7" s="131">
        <v>2</v>
      </c>
      <c r="C7" s="131">
        <v>3</v>
      </c>
      <c r="D7" s="131">
        <v>4</v>
      </c>
      <c r="E7" s="131">
        <v>5</v>
      </c>
      <c r="F7" s="131">
        <v>6</v>
      </c>
      <c r="G7" s="131" t="s">
        <v>1132</v>
      </c>
      <c r="H7" s="131" t="s">
        <v>1133</v>
      </c>
      <c r="I7" s="131">
        <v>9</v>
      </c>
      <c r="J7" s="131">
        <v>10</v>
      </c>
      <c r="K7" s="131">
        <v>11</v>
      </c>
      <c r="L7" s="131">
        <v>12</v>
      </c>
      <c r="M7" s="131" t="s">
        <v>1134</v>
      </c>
      <c r="N7" s="131">
        <v>14</v>
      </c>
      <c r="O7" s="131">
        <v>15</v>
      </c>
      <c r="P7" s="131">
        <v>16</v>
      </c>
      <c r="Q7" s="131">
        <v>17</v>
      </c>
      <c r="R7" s="131">
        <v>18</v>
      </c>
      <c r="S7" s="131">
        <v>19</v>
      </c>
      <c r="T7" s="131" t="s">
        <v>1135</v>
      </c>
      <c r="U7" s="131">
        <v>21</v>
      </c>
      <c r="V7" s="131">
        <v>22</v>
      </c>
      <c r="W7" s="131">
        <v>23</v>
      </c>
      <c r="X7" s="131">
        <v>24</v>
      </c>
      <c r="Y7" s="131">
        <v>25</v>
      </c>
      <c r="Z7" s="146"/>
    </row>
    <row r="8" ht="21" customHeight="1" spans="1:26">
      <c r="A8" s="132" t="s">
        <v>100</v>
      </c>
      <c r="B8" s="133"/>
      <c r="C8" s="133"/>
      <c r="D8" s="133"/>
      <c r="E8" s="133"/>
      <c r="F8" s="134">
        <v>362.5</v>
      </c>
      <c r="G8" s="134">
        <v>582.5</v>
      </c>
      <c r="H8" s="134">
        <v>582.5</v>
      </c>
      <c r="I8" s="134">
        <v>2.5</v>
      </c>
      <c r="J8" s="134">
        <v>580</v>
      </c>
      <c r="K8" s="134"/>
      <c r="L8" s="134"/>
      <c r="M8" s="134"/>
      <c r="N8" s="134"/>
      <c r="O8" s="134"/>
      <c r="P8" s="134"/>
      <c r="Q8" s="134"/>
      <c r="R8" s="134"/>
      <c r="S8" s="134"/>
      <c r="T8" s="143"/>
      <c r="U8" s="143"/>
      <c r="V8" s="143"/>
      <c r="W8" s="143"/>
      <c r="X8" s="143"/>
      <c r="Y8" s="147"/>
      <c r="Z8" s="148"/>
    </row>
    <row r="9" ht="21" customHeight="1" spans="1:26">
      <c r="A9" s="132" t="s">
        <v>643</v>
      </c>
      <c r="B9" s="133" t="s">
        <v>1136</v>
      </c>
      <c r="C9" s="133" t="s">
        <v>1137</v>
      </c>
      <c r="D9" s="135" t="s">
        <v>669</v>
      </c>
      <c r="E9" s="135" t="s">
        <v>294</v>
      </c>
      <c r="F9" s="136">
        <v>100</v>
      </c>
      <c r="G9" s="136">
        <v>100</v>
      </c>
      <c r="H9" s="136">
        <v>100</v>
      </c>
      <c r="I9" s="134"/>
      <c r="J9" s="136">
        <v>100</v>
      </c>
      <c r="K9" s="136"/>
      <c r="L9" s="134"/>
      <c r="M9" s="136"/>
      <c r="N9" s="136"/>
      <c r="O9" s="136"/>
      <c r="P9" s="136"/>
      <c r="Q9" s="134"/>
      <c r="R9" s="136"/>
      <c r="S9" s="136"/>
      <c r="T9" s="143"/>
      <c r="U9" s="143"/>
      <c r="V9" s="143"/>
      <c r="W9" s="143"/>
      <c r="X9" s="143"/>
      <c r="Y9" s="143"/>
      <c r="Z9" s="148"/>
    </row>
    <row r="10" ht="21" customHeight="1" spans="1:26">
      <c r="A10" s="132" t="s">
        <v>666</v>
      </c>
      <c r="B10" s="133" t="s">
        <v>1138</v>
      </c>
      <c r="C10" s="133" t="s">
        <v>1137</v>
      </c>
      <c r="D10" s="135" t="s">
        <v>669</v>
      </c>
      <c r="E10" s="135" t="s">
        <v>293</v>
      </c>
      <c r="F10" s="136">
        <v>160</v>
      </c>
      <c r="G10" s="136">
        <v>160</v>
      </c>
      <c r="H10" s="136">
        <v>160</v>
      </c>
      <c r="I10" s="134"/>
      <c r="J10" s="136">
        <v>160</v>
      </c>
      <c r="K10" s="136"/>
      <c r="L10" s="134"/>
      <c r="M10" s="136"/>
      <c r="N10" s="136"/>
      <c r="O10" s="136"/>
      <c r="P10" s="136"/>
      <c r="Q10" s="134"/>
      <c r="R10" s="136"/>
      <c r="S10" s="136"/>
      <c r="T10" s="126"/>
      <c r="U10" s="126"/>
      <c r="V10" s="126"/>
      <c r="W10" s="126"/>
      <c r="X10" s="126"/>
      <c r="Y10" s="126"/>
      <c r="Z10" s="148"/>
    </row>
    <row r="11" ht="21" customHeight="1" spans="1:26">
      <c r="A11" s="132" t="s">
        <v>1139</v>
      </c>
      <c r="B11" s="133" t="s">
        <v>1140</v>
      </c>
      <c r="C11" s="133" t="s">
        <v>1141</v>
      </c>
      <c r="D11" s="135" t="s">
        <v>1142</v>
      </c>
      <c r="E11" s="135" t="s">
        <v>1143</v>
      </c>
      <c r="F11" s="136">
        <v>2.5</v>
      </c>
      <c r="G11" s="136">
        <v>2.5</v>
      </c>
      <c r="H11" s="136">
        <v>2.5</v>
      </c>
      <c r="I11" s="134">
        <v>2.5</v>
      </c>
      <c r="J11" s="136"/>
      <c r="K11" s="136"/>
      <c r="L11" s="134"/>
      <c r="M11" s="136"/>
      <c r="N11" s="136"/>
      <c r="O11" s="136"/>
      <c r="P11" s="136"/>
      <c r="Q11" s="134"/>
      <c r="R11" s="136"/>
      <c r="S11" s="136"/>
      <c r="T11" s="126"/>
      <c r="U11" s="126"/>
      <c r="V11" s="126"/>
      <c r="W11" s="126"/>
      <c r="X11" s="126"/>
      <c r="Y11" s="126"/>
      <c r="Z11" s="148"/>
    </row>
    <row r="12" ht="21" customHeight="1" spans="1:26">
      <c r="A12" s="132" t="s">
        <v>888</v>
      </c>
      <c r="B12" s="133" t="s">
        <v>1144</v>
      </c>
      <c r="C12" s="133" t="s">
        <v>1137</v>
      </c>
      <c r="D12" s="135" t="s">
        <v>669</v>
      </c>
      <c r="E12" s="135" t="s">
        <v>258</v>
      </c>
      <c r="F12" s="136">
        <v>20</v>
      </c>
      <c r="G12" s="136">
        <v>240</v>
      </c>
      <c r="H12" s="136">
        <v>240</v>
      </c>
      <c r="I12" s="134"/>
      <c r="J12" s="136">
        <v>240</v>
      </c>
      <c r="K12" s="136"/>
      <c r="L12" s="134"/>
      <c r="M12" s="136"/>
      <c r="N12" s="136"/>
      <c r="O12" s="136"/>
      <c r="P12" s="136"/>
      <c r="Q12" s="134"/>
      <c r="R12" s="136"/>
      <c r="S12" s="136"/>
      <c r="T12" s="126"/>
      <c r="U12" s="126"/>
      <c r="V12" s="126"/>
      <c r="W12" s="126"/>
      <c r="X12" s="126"/>
      <c r="Y12" s="126"/>
      <c r="Z12" s="148"/>
    </row>
    <row r="13" ht="21" customHeight="1" spans="1:26">
      <c r="A13" s="132" t="s">
        <v>906</v>
      </c>
      <c r="B13" s="133" t="s">
        <v>1145</v>
      </c>
      <c r="C13" s="133" t="s">
        <v>1137</v>
      </c>
      <c r="D13" s="135" t="s">
        <v>669</v>
      </c>
      <c r="E13" s="135" t="s">
        <v>260</v>
      </c>
      <c r="F13" s="136">
        <v>80</v>
      </c>
      <c r="G13" s="136">
        <v>80</v>
      </c>
      <c r="H13" s="136">
        <v>80</v>
      </c>
      <c r="I13" s="134"/>
      <c r="J13" s="136">
        <v>80</v>
      </c>
      <c r="K13" s="136"/>
      <c r="L13" s="134"/>
      <c r="M13" s="136"/>
      <c r="N13" s="136"/>
      <c r="O13" s="136"/>
      <c r="P13" s="136"/>
      <c r="Q13" s="134"/>
      <c r="R13" s="136"/>
      <c r="S13" s="136"/>
      <c r="T13" s="126"/>
      <c r="U13" s="126"/>
      <c r="V13" s="126"/>
      <c r="W13" s="126"/>
      <c r="X13" s="126"/>
      <c r="Y13" s="126"/>
      <c r="Z13" s="148"/>
    </row>
    <row r="14" ht="21" customHeight="1" spans="1:26">
      <c r="A14" s="132"/>
      <c r="B14" s="133"/>
      <c r="C14" s="133"/>
      <c r="D14" s="133"/>
      <c r="E14" s="135"/>
      <c r="F14" s="136"/>
      <c r="G14" s="136"/>
      <c r="H14" s="136"/>
      <c r="I14" s="134"/>
      <c r="J14" s="136"/>
      <c r="K14" s="136"/>
      <c r="L14" s="134"/>
      <c r="M14" s="136"/>
      <c r="N14" s="136"/>
      <c r="O14" s="136"/>
      <c r="P14" s="136"/>
      <c r="Q14" s="134"/>
      <c r="R14" s="136"/>
      <c r="S14" s="136"/>
      <c r="T14" s="126"/>
      <c r="U14" s="126"/>
      <c r="V14" s="126"/>
      <c r="W14" s="126"/>
      <c r="X14" s="126"/>
      <c r="Y14" s="126"/>
      <c r="Z14" s="148"/>
    </row>
    <row r="15" ht="21" customHeight="1" spans="1:26">
      <c r="A15" s="137" t="s">
        <v>209</v>
      </c>
      <c r="B15" s="138"/>
      <c r="C15" s="138"/>
      <c r="D15" s="138"/>
      <c r="E15" s="139"/>
      <c r="F15" s="140">
        <v>362.5</v>
      </c>
      <c r="G15" s="140">
        <v>582.5</v>
      </c>
      <c r="H15" s="140">
        <v>582.5</v>
      </c>
      <c r="I15" s="140">
        <v>2.5</v>
      </c>
      <c r="J15" s="140">
        <v>580</v>
      </c>
      <c r="K15" s="140"/>
      <c r="L15" s="140"/>
      <c r="M15" s="140"/>
      <c r="N15" s="140"/>
      <c r="O15" s="140"/>
      <c r="P15" s="140"/>
      <c r="Q15" s="140"/>
      <c r="R15" s="140"/>
      <c r="S15" s="140"/>
      <c r="T15" s="139"/>
      <c r="U15" s="139"/>
      <c r="V15" s="139"/>
      <c r="W15" s="139"/>
      <c r="X15" s="139"/>
      <c r="Y15" s="149"/>
      <c r="Z15" s="148"/>
    </row>
  </sheetData>
  <sheetProtection formatCells="0" formatColumns="0" formatRows="0" insertRows="0" insertColumns="0" insertHyperlinks="0" deleteColumns="0" deleteRows="0" sort="0" autoFilter="0" pivotTables="0"/>
  <mergeCells count="25">
    <mergeCell ref="A2:Y2"/>
    <mergeCell ref="A3:F3"/>
    <mergeCell ref="X3:Y3"/>
    <mergeCell ref="H4:S4"/>
    <mergeCell ref="T4:Y4"/>
    <mergeCell ref="M5:S5"/>
    <mergeCell ref="A15:E15"/>
    <mergeCell ref="A4:A6"/>
    <mergeCell ref="B4:B6"/>
    <mergeCell ref="C4:C6"/>
    <mergeCell ref="D4:D6"/>
    <mergeCell ref="E4:E6"/>
    <mergeCell ref="F4:F6"/>
    <mergeCell ref="G4:G6"/>
    <mergeCell ref="H5:H6"/>
    <mergeCell ref="I5:I6"/>
    <mergeCell ref="J5:J6"/>
    <mergeCell ref="K5:K6"/>
    <mergeCell ref="L5:L6"/>
    <mergeCell ref="T5:T6"/>
    <mergeCell ref="U5:U6"/>
    <mergeCell ref="V5:V6"/>
    <mergeCell ref="W5:W6"/>
    <mergeCell ref="X5:X6"/>
    <mergeCell ref="Y5:Y6"/>
  </mergeCells>
  <printOptions horizontalCentered="1"/>
  <pageMargins left="0.393700787401575" right="0.393700787401575" top="0.511811023622047" bottom="0.511811023622047" header="0.31496062992126" footer="0.31496062992126"/>
  <pageSetup paperSize="9" scale="4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Y15"/>
  <sheetViews>
    <sheetView showZeros="0" view="pageBreakPreview" zoomScaleNormal="100" workbookViewId="0">
      <selection activeCell="G30" sqref="G30"/>
    </sheetView>
  </sheetViews>
  <sheetFormatPr defaultColWidth="8.71296296296296" defaultRowHeight="14.25" customHeight="1"/>
  <cols>
    <col min="1" max="1" width="34.287037037037" style="99" customWidth="1"/>
    <col min="2" max="2" width="27.8611111111111" style="99" customWidth="1"/>
    <col min="3" max="3" width="20.1388888888889" style="99" customWidth="1"/>
    <col min="4" max="4" width="21.287037037037" style="99" customWidth="1"/>
    <col min="5" max="5" width="28.4259259259259" style="99" customWidth="1"/>
    <col min="6" max="6" width="26.8611111111111" style="99" customWidth="1"/>
    <col min="7" max="10" width="10.1388888888889" style="35" customWidth="1"/>
    <col min="11" max="11" width="10.1388888888889" style="59" customWidth="1"/>
    <col min="12" max="23" width="10.1388888888889" style="35" customWidth="1"/>
    <col min="24" max="24" width="10.1388888888889" style="59" customWidth="1"/>
    <col min="25" max="25" width="10.1388888888889" style="35" customWidth="1"/>
    <col min="26" max="26" width="6.28703703703704" style="59" customWidth="1"/>
    <col min="27" max="253" width="9.13888888888889" style="59" customWidth="1"/>
    <col min="254" max="16384" width="8.71296296296296" style="59"/>
  </cols>
  <sheetData>
    <row r="1" s="55" customFormat="1" ht="13.5" customHeight="1" spans="1:25">
      <c r="A1" s="76"/>
      <c r="B1" s="76"/>
      <c r="C1" s="76"/>
      <c r="D1" s="76"/>
      <c r="E1" s="76"/>
      <c r="F1" s="76"/>
      <c r="G1" s="100"/>
      <c r="H1" s="100"/>
      <c r="I1" s="100"/>
      <c r="J1" s="100"/>
      <c r="K1" s="116"/>
      <c r="L1" s="117"/>
      <c r="M1" s="117"/>
      <c r="N1" s="117"/>
      <c r="O1" s="117"/>
      <c r="P1" s="117"/>
      <c r="Q1" s="117"/>
      <c r="R1" s="117"/>
      <c r="S1" s="117"/>
      <c r="T1" s="117"/>
      <c r="U1" s="117"/>
      <c r="V1" s="117"/>
      <c r="W1" s="117"/>
      <c r="X1" s="122"/>
      <c r="Y1" s="122"/>
    </row>
    <row r="2" s="98" customFormat="1" ht="45" customHeight="1" spans="1:25">
      <c r="A2" s="101" t="s">
        <v>21</v>
      </c>
      <c r="B2" s="101"/>
      <c r="C2" s="101"/>
      <c r="D2" s="101"/>
      <c r="E2" s="101"/>
      <c r="F2" s="101"/>
      <c r="G2" s="101"/>
      <c r="H2" s="101"/>
      <c r="I2" s="101"/>
      <c r="J2" s="101"/>
      <c r="K2" s="101"/>
      <c r="L2" s="101"/>
      <c r="M2" s="101"/>
      <c r="N2" s="101"/>
      <c r="O2" s="101"/>
      <c r="P2" s="101"/>
      <c r="Q2" s="101"/>
      <c r="R2" s="101"/>
      <c r="S2" s="101"/>
      <c r="T2" s="101"/>
      <c r="U2" s="101"/>
      <c r="V2" s="101"/>
      <c r="W2" s="101"/>
      <c r="X2" s="101"/>
      <c r="Y2" s="101"/>
    </row>
    <row r="3" s="56" customFormat="1" ht="26.1" customHeight="1" spans="1:25">
      <c r="A3" s="102" t="str">
        <f>SUBSTITUTE(封面!$G$5," ","")&amp;封面!$H$5</f>
        <v>单位名称：大理州教育体育局（本级）</v>
      </c>
      <c r="B3" s="103"/>
      <c r="C3" s="103"/>
      <c r="D3" s="103"/>
      <c r="E3" s="103"/>
      <c r="F3" s="103"/>
      <c r="G3" s="81"/>
      <c r="H3" s="81"/>
      <c r="I3" s="81"/>
      <c r="J3" s="81"/>
      <c r="K3" s="118"/>
      <c r="L3" s="83"/>
      <c r="M3" s="83"/>
      <c r="N3" s="83"/>
      <c r="O3" s="83"/>
      <c r="P3" s="83"/>
      <c r="Q3" s="83"/>
      <c r="R3" s="83"/>
      <c r="S3" s="83"/>
      <c r="T3" s="83"/>
      <c r="U3" s="83"/>
      <c r="V3" s="83"/>
      <c r="W3" s="83"/>
      <c r="X3" s="123" t="s">
        <v>387</v>
      </c>
      <c r="Y3" s="123"/>
    </row>
    <row r="4" ht="15.75" customHeight="1" spans="1:25">
      <c r="A4" s="17" t="s">
        <v>550</v>
      </c>
      <c r="B4" s="17" t="s">
        <v>1146</v>
      </c>
      <c r="C4" s="17" t="s">
        <v>1147</v>
      </c>
      <c r="D4" s="17" t="s">
        <v>1148</v>
      </c>
      <c r="E4" s="17" t="s">
        <v>1149</v>
      </c>
      <c r="F4" s="17" t="s">
        <v>1150</v>
      </c>
      <c r="G4" s="104" t="s">
        <v>81</v>
      </c>
      <c r="H4" s="105" t="s">
        <v>82</v>
      </c>
      <c r="I4" s="119"/>
      <c r="J4" s="119"/>
      <c r="K4" s="119"/>
      <c r="L4" s="119"/>
      <c r="M4" s="119"/>
      <c r="N4" s="119"/>
      <c r="O4" s="119"/>
      <c r="P4" s="119"/>
      <c r="Q4" s="119"/>
      <c r="R4" s="119"/>
      <c r="S4" s="124"/>
      <c r="T4" s="105" t="s">
        <v>70</v>
      </c>
      <c r="U4" s="119"/>
      <c r="V4" s="119"/>
      <c r="W4" s="119"/>
      <c r="X4" s="119"/>
      <c r="Y4" s="124"/>
    </row>
    <row r="5" ht="17.25" customHeight="1" spans="1:25">
      <c r="A5" s="17"/>
      <c r="B5" s="17"/>
      <c r="C5" s="17"/>
      <c r="D5" s="17"/>
      <c r="E5" s="17"/>
      <c r="F5" s="17"/>
      <c r="G5" s="106"/>
      <c r="H5" s="104" t="s">
        <v>83</v>
      </c>
      <c r="I5" s="120" t="s">
        <v>84</v>
      </c>
      <c r="J5" s="17" t="s">
        <v>85</v>
      </c>
      <c r="K5" s="17" t="s">
        <v>86</v>
      </c>
      <c r="L5" s="17" t="s">
        <v>87</v>
      </c>
      <c r="M5" s="17" t="s">
        <v>88</v>
      </c>
      <c r="N5" s="17"/>
      <c r="O5" s="17"/>
      <c r="P5" s="17"/>
      <c r="Q5" s="17"/>
      <c r="R5" s="17"/>
      <c r="S5" s="17"/>
      <c r="T5" s="104" t="s">
        <v>83</v>
      </c>
      <c r="U5" s="104" t="s">
        <v>84</v>
      </c>
      <c r="V5" s="104" t="s">
        <v>85</v>
      </c>
      <c r="W5" s="104" t="s">
        <v>86</v>
      </c>
      <c r="X5" s="104" t="s">
        <v>87</v>
      </c>
      <c r="Y5" s="104" t="s">
        <v>88</v>
      </c>
    </row>
    <row r="6" ht="30" customHeight="1" spans="1:25">
      <c r="A6" s="17"/>
      <c r="B6" s="17"/>
      <c r="C6" s="17"/>
      <c r="D6" s="17"/>
      <c r="E6" s="17"/>
      <c r="F6" s="17"/>
      <c r="G6" s="107"/>
      <c r="H6" s="107"/>
      <c r="I6" s="121"/>
      <c r="J6" s="17"/>
      <c r="K6" s="17"/>
      <c r="L6" s="17"/>
      <c r="M6" s="17" t="s">
        <v>83</v>
      </c>
      <c r="N6" s="17" t="s">
        <v>89</v>
      </c>
      <c r="O6" s="17" t="s">
        <v>90</v>
      </c>
      <c r="P6" s="17" t="s">
        <v>91</v>
      </c>
      <c r="Q6" s="17" t="s">
        <v>92</v>
      </c>
      <c r="R6" s="17" t="s">
        <v>93</v>
      </c>
      <c r="S6" s="17" t="s">
        <v>94</v>
      </c>
      <c r="T6" s="107"/>
      <c r="U6" s="107"/>
      <c r="V6" s="107"/>
      <c r="W6" s="107"/>
      <c r="X6" s="107"/>
      <c r="Y6" s="107"/>
    </row>
    <row r="7" ht="15" customHeight="1" spans="1:25">
      <c r="A7" s="108">
        <v>1</v>
      </c>
      <c r="B7" s="108">
        <v>2</v>
      </c>
      <c r="C7" s="108">
        <v>3</v>
      </c>
      <c r="D7" s="108">
        <v>4</v>
      </c>
      <c r="E7" s="108">
        <v>5</v>
      </c>
      <c r="F7" s="108">
        <v>6</v>
      </c>
      <c r="G7" s="108" t="s">
        <v>1132</v>
      </c>
      <c r="H7" s="108" t="s">
        <v>1133</v>
      </c>
      <c r="I7" s="108">
        <v>9</v>
      </c>
      <c r="J7" s="108">
        <v>10</v>
      </c>
      <c r="K7" s="108">
        <v>11</v>
      </c>
      <c r="L7" s="108">
        <v>12</v>
      </c>
      <c r="M7" s="108" t="s">
        <v>1134</v>
      </c>
      <c r="N7" s="108">
        <v>14</v>
      </c>
      <c r="O7" s="108">
        <v>15</v>
      </c>
      <c r="P7" s="108">
        <v>16</v>
      </c>
      <c r="Q7" s="108">
        <v>17</v>
      </c>
      <c r="R7" s="108">
        <v>18</v>
      </c>
      <c r="S7" s="108">
        <v>19</v>
      </c>
      <c r="T7" s="108" t="s">
        <v>1135</v>
      </c>
      <c r="U7" s="108">
        <v>21</v>
      </c>
      <c r="V7" s="108">
        <v>22</v>
      </c>
      <c r="W7" s="108">
        <v>23</v>
      </c>
      <c r="X7" s="108">
        <v>24</v>
      </c>
      <c r="Y7" s="108">
        <v>25</v>
      </c>
    </row>
    <row r="8" ht="24.95" customHeight="1" spans="1:25">
      <c r="A8" s="109" t="s">
        <v>100</v>
      </c>
      <c r="B8" s="109"/>
      <c r="C8" s="109"/>
      <c r="D8" s="109"/>
      <c r="E8" s="109"/>
      <c r="F8" s="109"/>
      <c r="G8" s="110">
        <v>590</v>
      </c>
      <c r="H8" s="110">
        <v>590</v>
      </c>
      <c r="I8" s="110">
        <v>10</v>
      </c>
      <c r="J8" s="110">
        <v>580</v>
      </c>
      <c r="K8" s="110"/>
      <c r="L8" s="110"/>
      <c r="M8" s="110"/>
      <c r="N8" s="110"/>
      <c r="O8" s="110"/>
      <c r="P8" s="110"/>
      <c r="Q8" s="110"/>
      <c r="R8" s="110"/>
      <c r="S8" s="110"/>
      <c r="T8" s="125"/>
      <c r="U8" s="125"/>
      <c r="V8" s="125"/>
      <c r="W8" s="125"/>
      <c r="X8" s="125"/>
      <c r="Y8" s="128"/>
    </row>
    <row r="9" ht="24.95" customHeight="1" spans="1:25">
      <c r="A9" s="111" t="s">
        <v>643</v>
      </c>
      <c r="B9" s="67" t="s">
        <v>1136</v>
      </c>
      <c r="C9" s="67" t="s">
        <v>1151</v>
      </c>
      <c r="D9" s="67" t="s">
        <v>1152</v>
      </c>
      <c r="E9" s="67" t="s">
        <v>1153</v>
      </c>
      <c r="F9" s="67" t="s">
        <v>1136</v>
      </c>
      <c r="G9" s="110">
        <v>100</v>
      </c>
      <c r="H9" s="110">
        <v>100</v>
      </c>
      <c r="I9" s="110"/>
      <c r="J9" s="110">
        <v>100</v>
      </c>
      <c r="K9" s="110"/>
      <c r="L9" s="110"/>
      <c r="M9" s="110"/>
      <c r="N9" s="110"/>
      <c r="O9" s="110"/>
      <c r="P9" s="110"/>
      <c r="Q9" s="110"/>
      <c r="R9" s="110"/>
      <c r="S9" s="110"/>
      <c r="T9" s="125"/>
      <c r="U9" s="125"/>
      <c r="V9" s="125"/>
      <c r="W9" s="125"/>
      <c r="X9" s="125"/>
      <c r="Y9" s="128"/>
    </row>
    <row r="10" ht="24.95" customHeight="1" spans="1:25">
      <c r="A10" s="111" t="s">
        <v>666</v>
      </c>
      <c r="B10" s="67" t="s">
        <v>1138</v>
      </c>
      <c r="C10" s="67" t="s">
        <v>1151</v>
      </c>
      <c r="D10" s="67" t="s">
        <v>1152</v>
      </c>
      <c r="E10" s="67" t="s">
        <v>1153</v>
      </c>
      <c r="F10" s="67" t="s">
        <v>1138</v>
      </c>
      <c r="G10" s="110">
        <v>160</v>
      </c>
      <c r="H10" s="110">
        <v>160</v>
      </c>
      <c r="I10" s="110"/>
      <c r="J10" s="110">
        <v>160</v>
      </c>
      <c r="K10" s="110"/>
      <c r="L10" s="110"/>
      <c r="M10" s="110"/>
      <c r="N10" s="110"/>
      <c r="O10" s="110"/>
      <c r="P10" s="110"/>
      <c r="Q10" s="110"/>
      <c r="R10" s="110"/>
      <c r="S10" s="110"/>
      <c r="T10" s="126"/>
      <c r="U10" s="126"/>
      <c r="V10" s="126"/>
      <c r="W10" s="126"/>
      <c r="X10" s="126"/>
      <c r="Y10" s="126"/>
    </row>
    <row r="11" ht="24.95" customHeight="1" spans="1:25">
      <c r="A11" s="111" t="s">
        <v>888</v>
      </c>
      <c r="B11" s="67" t="s">
        <v>1144</v>
      </c>
      <c r="C11" s="67" t="s">
        <v>1151</v>
      </c>
      <c r="D11" s="67" t="s">
        <v>1152</v>
      </c>
      <c r="E11" s="67" t="s">
        <v>1153</v>
      </c>
      <c r="F11" s="67" t="s">
        <v>1154</v>
      </c>
      <c r="G11" s="110">
        <v>240</v>
      </c>
      <c r="H11" s="110">
        <v>240</v>
      </c>
      <c r="I11" s="110"/>
      <c r="J11" s="110">
        <v>240</v>
      </c>
      <c r="K11" s="110"/>
      <c r="L11" s="110"/>
      <c r="M11" s="110"/>
      <c r="N11" s="110"/>
      <c r="O11" s="110"/>
      <c r="P11" s="110"/>
      <c r="Q11" s="110"/>
      <c r="R11" s="110"/>
      <c r="S11" s="110"/>
      <c r="T11" s="126"/>
      <c r="U11" s="126"/>
      <c r="V11" s="126"/>
      <c r="W11" s="126"/>
      <c r="X11" s="126"/>
      <c r="Y11" s="126"/>
    </row>
    <row r="12" ht="24.95" customHeight="1" spans="1:25">
      <c r="A12" s="111" t="s">
        <v>892</v>
      </c>
      <c r="B12" s="67" t="s">
        <v>1155</v>
      </c>
      <c r="C12" s="67" t="s">
        <v>1156</v>
      </c>
      <c r="D12" s="67" t="s">
        <v>1157</v>
      </c>
      <c r="E12" s="67" t="s">
        <v>1158</v>
      </c>
      <c r="F12" s="67" t="s">
        <v>1159</v>
      </c>
      <c r="G12" s="110">
        <v>10</v>
      </c>
      <c r="H12" s="110">
        <v>10</v>
      </c>
      <c r="I12" s="110">
        <v>10</v>
      </c>
      <c r="J12" s="110"/>
      <c r="K12" s="110"/>
      <c r="L12" s="110"/>
      <c r="M12" s="110"/>
      <c r="N12" s="110"/>
      <c r="O12" s="110"/>
      <c r="P12" s="110"/>
      <c r="Q12" s="110"/>
      <c r="R12" s="110"/>
      <c r="S12" s="110"/>
      <c r="T12" s="126"/>
      <c r="U12" s="126"/>
      <c r="V12" s="126"/>
      <c r="W12" s="126"/>
      <c r="X12" s="126"/>
      <c r="Y12" s="126"/>
    </row>
    <row r="13" ht="24.95" customHeight="1" spans="1:25">
      <c r="A13" s="111" t="s">
        <v>906</v>
      </c>
      <c r="B13" s="67" t="s">
        <v>1145</v>
      </c>
      <c r="C13" s="67" t="s">
        <v>1151</v>
      </c>
      <c r="D13" s="67" t="s">
        <v>1152</v>
      </c>
      <c r="E13" s="67" t="s">
        <v>1153</v>
      </c>
      <c r="F13" s="67" t="s">
        <v>1145</v>
      </c>
      <c r="G13" s="110">
        <v>80</v>
      </c>
      <c r="H13" s="110">
        <v>80</v>
      </c>
      <c r="I13" s="110"/>
      <c r="J13" s="110">
        <v>80</v>
      </c>
      <c r="K13" s="110"/>
      <c r="L13" s="110"/>
      <c r="M13" s="110"/>
      <c r="N13" s="110"/>
      <c r="O13" s="110"/>
      <c r="P13" s="110"/>
      <c r="Q13" s="110"/>
      <c r="R13" s="110"/>
      <c r="S13" s="110"/>
      <c r="T13" s="126"/>
      <c r="U13" s="126"/>
      <c r="V13" s="126"/>
      <c r="W13" s="126"/>
      <c r="X13" s="126"/>
      <c r="Y13" s="126"/>
    </row>
    <row r="14" ht="24.95" customHeight="1" spans="1:25">
      <c r="A14" s="111"/>
      <c r="B14" s="67"/>
      <c r="C14" s="67"/>
      <c r="D14" s="67"/>
      <c r="E14" s="67"/>
      <c r="F14" s="67"/>
      <c r="G14" s="110"/>
      <c r="H14" s="110"/>
      <c r="I14" s="110"/>
      <c r="J14" s="110"/>
      <c r="K14" s="110"/>
      <c r="L14" s="110"/>
      <c r="M14" s="110"/>
      <c r="N14" s="110"/>
      <c r="O14" s="110"/>
      <c r="P14" s="110"/>
      <c r="Q14" s="110"/>
      <c r="R14" s="110"/>
      <c r="S14" s="110"/>
      <c r="T14" s="126"/>
      <c r="U14" s="126"/>
      <c r="V14" s="126"/>
      <c r="W14" s="126"/>
      <c r="X14" s="126"/>
      <c r="Y14" s="126"/>
    </row>
    <row r="15" ht="24.95" customHeight="1" spans="1:25">
      <c r="A15" s="112" t="s">
        <v>209</v>
      </c>
      <c r="B15" s="113"/>
      <c r="C15" s="113"/>
      <c r="D15" s="113"/>
      <c r="E15" s="113"/>
      <c r="F15" s="114"/>
      <c r="G15" s="115">
        <v>590</v>
      </c>
      <c r="H15" s="115">
        <v>590</v>
      </c>
      <c r="I15" s="115">
        <v>10</v>
      </c>
      <c r="J15" s="115">
        <v>580</v>
      </c>
      <c r="K15" s="115"/>
      <c r="L15" s="115"/>
      <c r="M15" s="115"/>
      <c r="N15" s="115"/>
      <c r="O15" s="115"/>
      <c r="P15" s="115"/>
      <c r="Q15" s="115"/>
      <c r="R15" s="115"/>
      <c r="S15" s="115"/>
      <c r="T15" s="127"/>
      <c r="U15" s="127"/>
      <c r="V15" s="127"/>
      <c r="W15" s="127"/>
      <c r="X15" s="127"/>
      <c r="Y15" s="129"/>
    </row>
  </sheetData>
  <sheetProtection formatCells="0" formatColumns="0" formatRows="0" insertRows="0" insertColumns="0" insertHyperlinks="0" deleteColumns="0" deleteRows="0" sort="0" autoFilter="0" pivotTables="0"/>
  <mergeCells count="25">
    <mergeCell ref="A2:Y2"/>
    <mergeCell ref="A3:C3"/>
    <mergeCell ref="X3:Y3"/>
    <mergeCell ref="H4:S4"/>
    <mergeCell ref="T4:Y4"/>
    <mergeCell ref="M5:S5"/>
    <mergeCell ref="A15:F15"/>
    <mergeCell ref="A4:A6"/>
    <mergeCell ref="B4:B6"/>
    <mergeCell ref="C4:C6"/>
    <mergeCell ref="D4:D6"/>
    <mergeCell ref="E4:E6"/>
    <mergeCell ref="F4:F6"/>
    <mergeCell ref="G4:G6"/>
    <mergeCell ref="H5:H6"/>
    <mergeCell ref="I5:I6"/>
    <mergeCell ref="J5:J6"/>
    <mergeCell ref="K5:K6"/>
    <mergeCell ref="L5:L6"/>
    <mergeCell ref="T5:T6"/>
    <mergeCell ref="U5:U6"/>
    <mergeCell ref="V5:V6"/>
    <mergeCell ref="W5:W6"/>
    <mergeCell ref="X5:X6"/>
    <mergeCell ref="Y5:Y6"/>
  </mergeCells>
  <pageMargins left="0.708661417322835" right="0.708661417322835" top="0.748031496062992" bottom="0.748031496062992" header="0.31496062992126" footer="0.31496062992126"/>
  <pageSetup paperSize="9" scale="3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R28"/>
  <sheetViews>
    <sheetView showZeros="0" view="pageBreakPreview" zoomScaleNormal="100" workbookViewId="0">
      <selection activeCell="I28" sqref="I28"/>
    </sheetView>
  </sheetViews>
  <sheetFormatPr defaultColWidth="9.13888888888889" defaultRowHeight="14.25" customHeight="1"/>
  <cols>
    <col min="1" max="1" width="63.5740740740741" style="35" customWidth="1"/>
    <col min="2" max="5" width="12.712962962963" style="35" customWidth="1"/>
    <col min="6" max="6" width="11.287037037037" style="35" customWidth="1"/>
    <col min="7" max="18" width="10.287037037037" style="35" customWidth="1"/>
    <col min="19" max="19" width="4.86111111111111" style="59" customWidth="1"/>
    <col min="20" max="16384" width="9.13888888888889" style="59"/>
  </cols>
  <sheetData>
    <row r="1" s="55" customFormat="1" ht="13.5" customHeight="1" spans="1:18">
      <c r="A1" s="76"/>
      <c r="B1" s="76"/>
      <c r="C1" s="76"/>
      <c r="D1" s="77"/>
      <c r="E1" s="77"/>
      <c r="F1" s="77"/>
      <c r="G1" s="78"/>
      <c r="H1" s="78"/>
      <c r="I1" s="78"/>
      <c r="J1" s="78"/>
      <c r="K1" s="78"/>
      <c r="L1" s="78"/>
      <c r="M1" s="78"/>
      <c r="N1" s="78"/>
      <c r="O1" s="78"/>
      <c r="P1" s="78"/>
      <c r="Q1" s="78"/>
      <c r="R1" s="78"/>
    </row>
    <row r="2" s="55" customFormat="1" ht="35.1" customHeight="1" spans="1:18">
      <c r="A2" s="79" t="s">
        <v>22</v>
      </c>
      <c r="B2" s="63"/>
      <c r="C2" s="63"/>
      <c r="D2" s="63"/>
      <c r="E2" s="63"/>
      <c r="F2" s="63"/>
      <c r="G2" s="63"/>
      <c r="H2" s="63"/>
      <c r="I2" s="63"/>
      <c r="J2" s="63"/>
      <c r="K2" s="63"/>
      <c r="L2" s="63"/>
      <c r="M2" s="63"/>
      <c r="N2" s="63"/>
      <c r="O2" s="63"/>
      <c r="P2" s="63"/>
      <c r="Q2" s="63"/>
      <c r="R2" s="63"/>
    </row>
    <row r="3" s="56" customFormat="1" ht="24" customHeight="1" spans="1:18">
      <c r="A3" s="80" t="str">
        <f>SUBSTITUTE(封面!$G$5," ","")&amp;封面!$H$5</f>
        <v>单位名称：大理州教育体育局（本级）</v>
      </c>
      <c r="B3" s="81"/>
      <c r="C3" s="81"/>
      <c r="D3" s="81"/>
      <c r="E3" s="82"/>
      <c r="F3" s="82"/>
      <c r="G3" s="83"/>
      <c r="H3" s="83"/>
      <c r="I3" s="83"/>
      <c r="J3" s="83"/>
      <c r="K3" s="83"/>
      <c r="L3" s="95"/>
      <c r="M3" s="95"/>
      <c r="N3" s="95"/>
      <c r="O3" s="95"/>
      <c r="P3" s="95"/>
      <c r="Q3" s="96" t="s">
        <v>387</v>
      </c>
      <c r="R3" s="96"/>
    </row>
    <row r="4" ht="19.5" customHeight="1" spans="1:18">
      <c r="A4" s="66" t="s">
        <v>550</v>
      </c>
      <c r="B4" s="66" t="s">
        <v>1160</v>
      </c>
      <c r="C4" s="66"/>
      <c r="D4" s="66"/>
      <c r="E4" s="66"/>
      <c r="F4" s="84" t="s">
        <v>1161</v>
      </c>
      <c r="G4" s="85"/>
      <c r="H4" s="85"/>
      <c r="I4" s="85"/>
      <c r="J4" s="85"/>
      <c r="K4" s="85"/>
      <c r="L4" s="85"/>
      <c r="M4" s="85"/>
      <c r="N4" s="85"/>
      <c r="O4" s="85"/>
      <c r="P4" s="85"/>
      <c r="Q4" s="85"/>
      <c r="R4" s="97"/>
    </row>
    <row r="5" ht="40.5" customHeight="1" spans="1:18">
      <c r="A5" s="66"/>
      <c r="B5" s="66" t="s">
        <v>81</v>
      </c>
      <c r="C5" s="17" t="s">
        <v>84</v>
      </c>
      <c r="D5" s="17" t="s">
        <v>85</v>
      </c>
      <c r="E5" s="17" t="s">
        <v>86</v>
      </c>
      <c r="F5" s="17" t="s">
        <v>81</v>
      </c>
      <c r="G5" s="86" t="s">
        <v>1162</v>
      </c>
      <c r="H5" s="86" t="s">
        <v>1163</v>
      </c>
      <c r="I5" s="86" t="s">
        <v>1164</v>
      </c>
      <c r="J5" s="86" t="s">
        <v>1165</v>
      </c>
      <c r="K5" s="86" t="s">
        <v>1166</v>
      </c>
      <c r="L5" s="86" t="s">
        <v>1167</v>
      </c>
      <c r="M5" s="86" t="s">
        <v>1168</v>
      </c>
      <c r="N5" s="86" t="s">
        <v>1169</v>
      </c>
      <c r="O5" s="86" t="s">
        <v>1170</v>
      </c>
      <c r="P5" s="86" t="s">
        <v>1171</v>
      </c>
      <c r="Q5" s="86" t="s">
        <v>1172</v>
      </c>
      <c r="R5" s="86" t="s">
        <v>1173</v>
      </c>
    </row>
    <row r="6" ht="19.5" customHeight="1" spans="1:18">
      <c r="A6" s="66">
        <v>1</v>
      </c>
      <c r="B6" s="87" t="s">
        <v>1174</v>
      </c>
      <c r="C6" s="66">
        <v>3</v>
      </c>
      <c r="D6" s="88">
        <v>4</v>
      </c>
      <c r="E6" s="66">
        <v>5</v>
      </c>
      <c r="F6" s="87" t="s">
        <v>1175</v>
      </c>
      <c r="G6" s="66">
        <v>7</v>
      </c>
      <c r="H6" s="66">
        <v>8</v>
      </c>
      <c r="I6" s="66">
        <v>9</v>
      </c>
      <c r="J6" s="66">
        <v>10</v>
      </c>
      <c r="K6" s="66">
        <v>11</v>
      </c>
      <c r="L6" s="66">
        <v>12</v>
      </c>
      <c r="M6" s="66">
        <v>13</v>
      </c>
      <c r="N6" s="66">
        <v>14</v>
      </c>
      <c r="O6" s="66">
        <v>15</v>
      </c>
      <c r="P6" s="66">
        <v>16</v>
      </c>
      <c r="Q6" s="66">
        <v>17</v>
      </c>
      <c r="R6" s="66">
        <v>18</v>
      </c>
    </row>
    <row r="7" ht="20.1" customHeight="1" spans="1:18">
      <c r="A7" s="89" t="s">
        <v>100</v>
      </c>
      <c r="B7" s="90">
        <v>6168</v>
      </c>
      <c r="C7" s="90">
        <v>3492</v>
      </c>
      <c r="D7" s="91">
        <v>2676</v>
      </c>
      <c r="E7" s="91"/>
      <c r="F7" s="91">
        <v>6168</v>
      </c>
      <c r="G7" s="90">
        <v>971.01</v>
      </c>
      <c r="H7" s="90">
        <v>336.2</v>
      </c>
      <c r="I7" s="90">
        <v>646.46</v>
      </c>
      <c r="J7" s="90">
        <v>615.33</v>
      </c>
      <c r="K7" s="90">
        <v>449.81</v>
      </c>
      <c r="L7" s="90">
        <v>462.44</v>
      </c>
      <c r="M7" s="90">
        <v>495.57</v>
      </c>
      <c r="N7" s="90">
        <v>405.84</v>
      </c>
      <c r="O7" s="90">
        <v>433.26</v>
      </c>
      <c r="P7" s="90">
        <v>477.69</v>
      </c>
      <c r="Q7" s="90">
        <v>399.53</v>
      </c>
      <c r="R7" s="90">
        <v>474.86</v>
      </c>
    </row>
    <row r="8" ht="20.1" customHeight="1" spans="1:18">
      <c r="A8" s="92" t="s">
        <v>560</v>
      </c>
      <c r="B8" s="90">
        <v>14</v>
      </c>
      <c r="C8" s="90">
        <v>14</v>
      </c>
      <c r="D8" s="91"/>
      <c r="E8" s="91"/>
      <c r="F8" s="91">
        <v>14</v>
      </c>
      <c r="G8" s="90">
        <v>2.2</v>
      </c>
      <c r="H8" s="90">
        <v>0.44</v>
      </c>
      <c r="I8" s="90">
        <v>1.69</v>
      </c>
      <c r="J8" s="90">
        <v>1.81</v>
      </c>
      <c r="K8" s="90">
        <v>1.12</v>
      </c>
      <c r="L8" s="90">
        <v>0.88</v>
      </c>
      <c r="M8" s="90">
        <v>1.3</v>
      </c>
      <c r="N8" s="90">
        <v>0.82</v>
      </c>
      <c r="O8" s="90">
        <v>0.82</v>
      </c>
      <c r="P8" s="90">
        <v>1.12</v>
      </c>
      <c r="Q8" s="90">
        <v>0.74</v>
      </c>
      <c r="R8" s="90">
        <v>1.06</v>
      </c>
    </row>
    <row r="9" ht="20.1" customHeight="1" spans="1:18">
      <c r="A9" s="92" t="s">
        <v>608</v>
      </c>
      <c r="B9" s="90">
        <v>389</v>
      </c>
      <c r="C9" s="90">
        <v>389</v>
      </c>
      <c r="D9" s="91"/>
      <c r="E9" s="91"/>
      <c r="F9" s="91">
        <v>389</v>
      </c>
      <c r="G9" s="90">
        <v>59.61</v>
      </c>
      <c r="H9" s="90">
        <v>15.64</v>
      </c>
      <c r="I9" s="90">
        <v>46</v>
      </c>
      <c r="J9" s="90">
        <v>41.53</v>
      </c>
      <c r="K9" s="90">
        <v>27.83</v>
      </c>
      <c r="L9" s="90">
        <v>27.11</v>
      </c>
      <c r="M9" s="90">
        <v>33.5</v>
      </c>
      <c r="N9" s="90">
        <v>24.15</v>
      </c>
      <c r="O9" s="90">
        <v>25.99</v>
      </c>
      <c r="P9" s="90">
        <v>32.81</v>
      </c>
      <c r="Q9" s="90">
        <v>22.3</v>
      </c>
      <c r="R9" s="90">
        <v>32.53</v>
      </c>
    </row>
    <row r="10" ht="20.1" customHeight="1" spans="1:18">
      <c r="A10" s="92" t="s">
        <v>721</v>
      </c>
      <c r="B10" s="90">
        <v>441</v>
      </c>
      <c r="C10" s="90">
        <v>441</v>
      </c>
      <c r="D10" s="91"/>
      <c r="E10" s="91"/>
      <c r="F10" s="91">
        <v>441</v>
      </c>
      <c r="G10" s="90">
        <v>39.82</v>
      </c>
      <c r="H10" s="90">
        <v>20.92</v>
      </c>
      <c r="I10" s="90">
        <v>55.14</v>
      </c>
      <c r="J10" s="90">
        <v>46.74</v>
      </c>
      <c r="K10" s="90">
        <v>24.42</v>
      </c>
      <c r="L10" s="90">
        <v>43.09</v>
      </c>
      <c r="M10" s="90">
        <v>43.19</v>
      </c>
      <c r="N10" s="90">
        <v>36.69</v>
      </c>
      <c r="O10" s="90">
        <v>38.24</v>
      </c>
      <c r="P10" s="90">
        <v>37.74</v>
      </c>
      <c r="Q10" s="90">
        <v>19.5</v>
      </c>
      <c r="R10" s="90">
        <v>35.51</v>
      </c>
    </row>
    <row r="11" ht="20.1" customHeight="1" spans="1:18">
      <c r="A11" s="92" t="s">
        <v>786</v>
      </c>
      <c r="B11" s="90">
        <v>6</v>
      </c>
      <c r="C11" s="90">
        <v>6</v>
      </c>
      <c r="D11" s="91"/>
      <c r="E11" s="91"/>
      <c r="F11" s="91">
        <v>6</v>
      </c>
      <c r="G11" s="90"/>
      <c r="H11" s="90"/>
      <c r="I11" s="90"/>
      <c r="J11" s="90"/>
      <c r="K11" s="90"/>
      <c r="L11" s="90"/>
      <c r="M11" s="90"/>
      <c r="N11" s="90">
        <v>5.8</v>
      </c>
      <c r="O11" s="90"/>
      <c r="P11" s="90"/>
      <c r="Q11" s="90"/>
      <c r="R11" s="90">
        <v>0.2</v>
      </c>
    </row>
    <row r="12" ht="20.1" customHeight="1" spans="1:18">
      <c r="A12" s="92" t="s">
        <v>861</v>
      </c>
      <c r="B12" s="90">
        <v>15</v>
      </c>
      <c r="C12" s="90">
        <v>15</v>
      </c>
      <c r="D12" s="91"/>
      <c r="E12" s="91"/>
      <c r="F12" s="91">
        <v>15</v>
      </c>
      <c r="G12" s="90">
        <v>0.66</v>
      </c>
      <c r="H12" s="90">
        <v>0.6</v>
      </c>
      <c r="I12" s="90">
        <v>1.15</v>
      </c>
      <c r="J12" s="90">
        <v>0.78</v>
      </c>
      <c r="K12" s="90">
        <v>2.15</v>
      </c>
      <c r="L12" s="90">
        <v>2.07</v>
      </c>
      <c r="M12" s="90">
        <v>1.67</v>
      </c>
      <c r="N12" s="90">
        <v>0.69</v>
      </c>
      <c r="O12" s="90">
        <v>1.83</v>
      </c>
      <c r="P12" s="90">
        <v>1.15</v>
      </c>
      <c r="Q12" s="90">
        <v>1.33</v>
      </c>
      <c r="R12" s="90">
        <v>0.92</v>
      </c>
    </row>
    <row r="13" ht="20.1" customHeight="1" spans="1:18">
      <c r="A13" s="92" t="s">
        <v>863</v>
      </c>
      <c r="B13" s="90">
        <v>328</v>
      </c>
      <c r="C13" s="90"/>
      <c r="D13" s="91">
        <v>328</v>
      </c>
      <c r="E13" s="91"/>
      <c r="F13" s="91">
        <v>328</v>
      </c>
      <c r="G13" s="90">
        <v>31</v>
      </c>
      <c r="H13" s="90">
        <v>27</v>
      </c>
      <c r="I13" s="90">
        <v>27</v>
      </c>
      <c r="J13" s="90">
        <v>27</v>
      </c>
      <c r="K13" s="90">
        <v>27</v>
      </c>
      <c r="L13" s="90">
        <v>27</v>
      </c>
      <c r="M13" s="90">
        <v>27</v>
      </c>
      <c r="N13" s="90">
        <v>27</v>
      </c>
      <c r="O13" s="90">
        <v>27</v>
      </c>
      <c r="P13" s="90">
        <v>27</v>
      </c>
      <c r="Q13" s="90">
        <v>27</v>
      </c>
      <c r="R13" s="90">
        <v>27</v>
      </c>
    </row>
    <row r="14" ht="20.1" customHeight="1" spans="1:18">
      <c r="A14" s="92" t="s">
        <v>930</v>
      </c>
      <c r="B14" s="90">
        <v>616</v>
      </c>
      <c r="C14" s="90">
        <v>616</v>
      </c>
      <c r="D14" s="91"/>
      <c r="E14" s="91"/>
      <c r="F14" s="91">
        <v>616</v>
      </c>
      <c r="G14" s="90">
        <v>316</v>
      </c>
      <c r="H14" s="90">
        <v>11.72</v>
      </c>
      <c r="I14" s="90">
        <v>32.99</v>
      </c>
      <c r="J14" s="90">
        <v>140.75</v>
      </c>
      <c r="K14" s="90">
        <v>17.23</v>
      </c>
      <c r="L14" s="90">
        <v>13.77</v>
      </c>
      <c r="M14" s="90">
        <v>15.72</v>
      </c>
      <c r="N14" s="90">
        <v>13.31</v>
      </c>
      <c r="O14" s="90">
        <v>11.58</v>
      </c>
      <c r="P14" s="90">
        <v>15.2</v>
      </c>
      <c r="Q14" s="90">
        <v>12.7</v>
      </c>
      <c r="R14" s="90">
        <v>15.03</v>
      </c>
    </row>
    <row r="15" ht="20.1" customHeight="1" spans="1:18">
      <c r="A15" s="92" t="s">
        <v>934</v>
      </c>
      <c r="B15" s="90">
        <v>33</v>
      </c>
      <c r="C15" s="90">
        <v>33</v>
      </c>
      <c r="D15" s="91"/>
      <c r="E15" s="91"/>
      <c r="F15" s="91">
        <v>33</v>
      </c>
      <c r="G15" s="90">
        <v>3.67</v>
      </c>
      <c r="H15" s="90">
        <v>0.55</v>
      </c>
      <c r="I15" s="90">
        <v>4.78</v>
      </c>
      <c r="J15" s="90">
        <v>3.49</v>
      </c>
      <c r="K15" s="90">
        <v>2.93</v>
      </c>
      <c r="L15" s="90">
        <v>1.43</v>
      </c>
      <c r="M15" s="90">
        <v>1.84</v>
      </c>
      <c r="N15" s="90">
        <v>1.42</v>
      </c>
      <c r="O15" s="90">
        <v>2.96</v>
      </c>
      <c r="P15" s="90">
        <v>4.78</v>
      </c>
      <c r="Q15" s="90">
        <v>1.64</v>
      </c>
      <c r="R15" s="90">
        <v>3.51</v>
      </c>
    </row>
    <row r="16" ht="20.1" customHeight="1" spans="1:18">
      <c r="A16" s="92" t="s">
        <v>976</v>
      </c>
      <c r="B16" s="90">
        <v>1728</v>
      </c>
      <c r="C16" s="90"/>
      <c r="D16" s="91">
        <v>1728</v>
      </c>
      <c r="E16" s="91"/>
      <c r="F16" s="91">
        <v>1728</v>
      </c>
      <c r="G16" s="90">
        <v>144</v>
      </c>
      <c r="H16" s="90">
        <v>144</v>
      </c>
      <c r="I16" s="90">
        <v>144</v>
      </c>
      <c r="J16" s="90">
        <v>144</v>
      </c>
      <c r="K16" s="90">
        <v>144</v>
      </c>
      <c r="L16" s="90">
        <v>144</v>
      </c>
      <c r="M16" s="90">
        <v>144</v>
      </c>
      <c r="N16" s="90">
        <v>144</v>
      </c>
      <c r="O16" s="90">
        <v>144</v>
      </c>
      <c r="P16" s="90">
        <v>144</v>
      </c>
      <c r="Q16" s="90">
        <v>144</v>
      </c>
      <c r="R16" s="90">
        <v>144</v>
      </c>
    </row>
    <row r="17" ht="20.1" customHeight="1" spans="1:18">
      <c r="A17" s="92" t="s">
        <v>981</v>
      </c>
      <c r="B17" s="90">
        <v>46</v>
      </c>
      <c r="C17" s="90">
        <v>46</v>
      </c>
      <c r="D17" s="91"/>
      <c r="E17" s="91"/>
      <c r="F17" s="91">
        <v>46</v>
      </c>
      <c r="G17" s="90">
        <v>8.04</v>
      </c>
      <c r="H17" s="90">
        <v>0.98</v>
      </c>
      <c r="I17" s="90">
        <v>7.53</v>
      </c>
      <c r="J17" s="90">
        <v>4.04</v>
      </c>
      <c r="K17" s="90">
        <v>3.3</v>
      </c>
      <c r="L17" s="90">
        <v>3.31</v>
      </c>
      <c r="M17" s="90">
        <v>4.47</v>
      </c>
      <c r="N17" s="90">
        <v>2.39</v>
      </c>
      <c r="O17" s="90">
        <v>2.21</v>
      </c>
      <c r="P17" s="90">
        <v>3.27</v>
      </c>
      <c r="Q17" s="90">
        <v>3.03</v>
      </c>
      <c r="R17" s="90">
        <v>3.43</v>
      </c>
    </row>
    <row r="18" ht="20.1" customHeight="1" spans="1:18">
      <c r="A18" s="92" t="s">
        <v>983</v>
      </c>
      <c r="B18" s="90">
        <v>65</v>
      </c>
      <c r="C18" s="90">
        <v>65</v>
      </c>
      <c r="D18" s="91"/>
      <c r="E18" s="91"/>
      <c r="F18" s="91">
        <v>65</v>
      </c>
      <c r="G18" s="90">
        <v>2.77</v>
      </c>
      <c r="H18" s="90">
        <v>3.57</v>
      </c>
      <c r="I18" s="90">
        <v>4.67</v>
      </c>
      <c r="J18" s="90">
        <v>2.67</v>
      </c>
      <c r="K18" s="90">
        <v>10.36</v>
      </c>
      <c r="L18" s="90">
        <v>11.06</v>
      </c>
      <c r="M18" s="90">
        <v>5.19</v>
      </c>
      <c r="N18" s="90">
        <v>3.39</v>
      </c>
      <c r="O18" s="90">
        <v>8.1</v>
      </c>
      <c r="P18" s="90">
        <v>4.22</v>
      </c>
      <c r="Q18" s="90">
        <v>4.68</v>
      </c>
      <c r="R18" s="90">
        <v>4.32</v>
      </c>
    </row>
    <row r="19" ht="20.1" customHeight="1" spans="1:18">
      <c r="A19" s="92" t="s">
        <v>998</v>
      </c>
      <c r="B19" s="90">
        <v>3</v>
      </c>
      <c r="C19" s="90">
        <v>3</v>
      </c>
      <c r="D19" s="91"/>
      <c r="E19" s="91"/>
      <c r="F19" s="91">
        <v>3</v>
      </c>
      <c r="G19" s="90"/>
      <c r="H19" s="90"/>
      <c r="I19" s="90"/>
      <c r="J19" s="90"/>
      <c r="K19" s="90">
        <v>3</v>
      </c>
      <c r="L19" s="90"/>
      <c r="M19" s="90"/>
      <c r="N19" s="90"/>
      <c r="O19" s="90"/>
      <c r="P19" s="90"/>
      <c r="Q19" s="90"/>
      <c r="R19" s="90"/>
    </row>
    <row r="20" ht="20.1" customHeight="1" spans="1:18">
      <c r="A20" s="92" t="s">
        <v>1009</v>
      </c>
      <c r="B20" s="90">
        <v>150</v>
      </c>
      <c r="C20" s="90"/>
      <c r="D20" s="91">
        <v>150</v>
      </c>
      <c r="E20" s="91"/>
      <c r="F20" s="91">
        <v>150</v>
      </c>
      <c r="G20" s="90">
        <v>18</v>
      </c>
      <c r="H20" s="90">
        <v>12</v>
      </c>
      <c r="I20" s="90">
        <v>12</v>
      </c>
      <c r="J20" s="90">
        <v>12</v>
      </c>
      <c r="K20" s="90">
        <v>12</v>
      </c>
      <c r="L20" s="90">
        <v>12</v>
      </c>
      <c r="M20" s="90">
        <v>12</v>
      </c>
      <c r="N20" s="90">
        <v>12</v>
      </c>
      <c r="O20" s="90">
        <v>12</v>
      </c>
      <c r="P20" s="90">
        <v>12</v>
      </c>
      <c r="Q20" s="90">
        <v>12</v>
      </c>
      <c r="R20" s="90">
        <v>12</v>
      </c>
    </row>
    <row r="21" ht="20.1" customHeight="1" spans="1:18">
      <c r="A21" s="92" t="s">
        <v>1013</v>
      </c>
      <c r="B21" s="90">
        <v>400</v>
      </c>
      <c r="C21" s="90">
        <v>400</v>
      </c>
      <c r="D21" s="91"/>
      <c r="E21" s="91"/>
      <c r="F21" s="91">
        <v>400</v>
      </c>
      <c r="G21" s="90">
        <v>60</v>
      </c>
      <c r="H21" s="90">
        <v>25</v>
      </c>
      <c r="I21" s="90">
        <v>39</v>
      </c>
      <c r="J21" s="90">
        <v>37</v>
      </c>
      <c r="K21" s="90">
        <v>25</v>
      </c>
      <c r="L21" s="90">
        <v>36</v>
      </c>
      <c r="M21" s="90">
        <v>24</v>
      </c>
      <c r="N21" s="90">
        <v>24</v>
      </c>
      <c r="O21" s="90">
        <v>34</v>
      </c>
      <c r="P21" s="90">
        <v>34</v>
      </c>
      <c r="Q21" s="90">
        <v>30</v>
      </c>
      <c r="R21" s="90">
        <v>32</v>
      </c>
    </row>
    <row r="22" ht="20.1" customHeight="1" spans="1:18">
      <c r="A22" s="92" t="s">
        <v>1027</v>
      </c>
      <c r="B22" s="90">
        <v>1353</v>
      </c>
      <c r="C22" s="90">
        <v>1353</v>
      </c>
      <c r="D22" s="91"/>
      <c r="E22" s="91"/>
      <c r="F22" s="91">
        <v>1353</v>
      </c>
      <c r="G22" s="90">
        <v>232.88</v>
      </c>
      <c r="H22" s="90">
        <v>34.1</v>
      </c>
      <c r="I22" s="90">
        <v>210.99</v>
      </c>
      <c r="J22" s="90">
        <v>103.44</v>
      </c>
      <c r="K22" s="90">
        <v>95.29</v>
      </c>
      <c r="L22" s="90">
        <v>96.39</v>
      </c>
      <c r="M22" s="90">
        <v>126.66</v>
      </c>
      <c r="N22" s="90">
        <v>64.45</v>
      </c>
      <c r="O22" s="90">
        <v>76.72</v>
      </c>
      <c r="P22" s="90">
        <v>113.77</v>
      </c>
      <c r="Q22" s="90">
        <v>79.06</v>
      </c>
      <c r="R22" s="90">
        <v>119.25</v>
      </c>
    </row>
    <row r="23" ht="20.1" customHeight="1" spans="1:18">
      <c r="A23" s="92" t="s">
        <v>1041</v>
      </c>
      <c r="B23" s="90">
        <v>450</v>
      </c>
      <c r="C23" s="90"/>
      <c r="D23" s="91">
        <v>450</v>
      </c>
      <c r="E23" s="91"/>
      <c r="F23" s="91">
        <v>450</v>
      </c>
      <c r="G23" s="90">
        <v>43</v>
      </c>
      <c r="H23" s="90">
        <v>37</v>
      </c>
      <c r="I23" s="90">
        <v>37</v>
      </c>
      <c r="J23" s="90">
        <v>37</v>
      </c>
      <c r="K23" s="90">
        <v>37</v>
      </c>
      <c r="L23" s="90">
        <v>37</v>
      </c>
      <c r="M23" s="90">
        <v>37</v>
      </c>
      <c r="N23" s="90">
        <v>37</v>
      </c>
      <c r="O23" s="90">
        <v>37</v>
      </c>
      <c r="P23" s="90">
        <v>37</v>
      </c>
      <c r="Q23" s="90">
        <v>37</v>
      </c>
      <c r="R23" s="90">
        <v>37</v>
      </c>
    </row>
    <row r="24" ht="20.1" customHeight="1" spans="1:18">
      <c r="A24" s="92" t="s">
        <v>1075</v>
      </c>
      <c r="B24" s="90">
        <v>20</v>
      </c>
      <c r="C24" s="90"/>
      <c r="D24" s="91">
        <v>20</v>
      </c>
      <c r="E24" s="91"/>
      <c r="F24" s="91">
        <v>20</v>
      </c>
      <c r="G24" s="90"/>
      <c r="H24" s="90"/>
      <c r="I24" s="90">
        <v>10</v>
      </c>
      <c r="J24" s="90"/>
      <c r="K24" s="90"/>
      <c r="L24" s="90"/>
      <c r="M24" s="90">
        <v>10</v>
      </c>
      <c r="N24" s="90"/>
      <c r="O24" s="90"/>
      <c r="P24" s="90"/>
      <c r="Q24" s="90"/>
      <c r="R24" s="90"/>
    </row>
    <row r="25" ht="20.1" customHeight="1" spans="1:18">
      <c r="A25" s="92" t="s">
        <v>1093</v>
      </c>
      <c r="B25" s="90">
        <v>64</v>
      </c>
      <c r="C25" s="90">
        <v>64</v>
      </c>
      <c r="D25" s="91"/>
      <c r="E25" s="91"/>
      <c r="F25" s="91">
        <v>64</v>
      </c>
      <c r="G25" s="90">
        <v>4.3</v>
      </c>
      <c r="H25" s="90">
        <v>1.9</v>
      </c>
      <c r="I25" s="90">
        <v>5.7</v>
      </c>
      <c r="J25" s="90">
        <v>8</v>
      </c>
      <c r="K25" s="90">
        <v>13</v>
      </c>
      <c r="L25" s="90">
        <v>5.3</v>
      </c>
      <c r="M25" s="90">
        <v>5.4</v>
      </c>
      <c r="N25" s="90">
        <v>6.7</v>
      </c>
      <c r="O25" s="90">
        <v>6.6</v>
      </c>
      <c r="P25" s="90">
        <v>2.8</v>
      </c>
      <c r="Q25" s="90">
        <v>2.2</v>
      </c>
      <c r="R25" s="90">
        <v>2.1</v>
      </c>
    </row>
    <row r="26" ht="20.1" customHeight="1" spans="1:18">
      <c r="A26" s="92" t="s">
        <v>1107</v>
      </c>
      <c r="B26" s="90">
        <v>47</v>
      </c>
      <c r="C26" s="90">
        <v>47</v>
      </c>
      <c r="D26" s="91"/>
      <c r="E26" s="91"/>
      <c r="F26" s="91">
        <v>47</v>
      </c>
      <c r="G26" s="90">
        <v>5.06</v>
      </c>
      <c r="H26" s="90">
        <v>0.78</v>
      </c>
      <c r="I26" s="90">
        <v>6.82</v>
      </c>
      <c r="J26" s="90">
        <v>5.08</v>
      </c>
      <c r="K26" s="90">
        <v>4.18</v>
      </c>
      <c r="L26" s="90">
        <v>2.03</v>
      </c>
      <c r="M26" s="90">
        <v>2.63</v>
      </c>
      <c r="N26" s="90">
        <v>2.03</v>
      </c>
      <c r="O26" s="90">
        <v>4.21</v>
      </c>
      <c r="P26" s="90">
        <v>6.83</v>
      </c>
      <c r="Q26" s="90">
        <v>2.35</v>
      </c>
      <c r="R26" s="90">
        <v>5</v>
      </c>
    </row>
    <row r="27" ht="20.1" customHeight="1" spans="1:18">
      <c r="A27" s="89"/>
      <c r="B27" s="90"/>
      <c r="C27" s="90"/>
      <c r="D27" s="91"/>
      <c r="E27" s="91"/>
      <c r="F27" s="91"/>
      <c r="G27" s="90"/>
      <c r="H27" s="90"/>
      <c r="I27" s="90"/>
      <c r="J27" s="90"/>
      <c r="K27" s="90"/>
      <c r="L27" s="90"/>
      <c r="M27" s="90"/>
      <c r="N27" s="90"/>
      <c r="O27" s="90"/>
      <c r="P27" s="90"/>
      <c r="Q27" s="90"/>
      <c r="R27" s="90"/>
    </row>
    <row r="28" ht="20.1" customHeight="1" spans="1:18">
      <c r="A28" s="93" t="s">
        <v>81</v>
      </c>
      <c r="B28" s="94">
        <f>B7</f>
        <v>6168</v>
      </c>
      <c r="C28" s="94">
        <f t="shared" ref="C28:R28" si="0">C7</f>
        <v>3492</v>
      </c>
      <c r="D28" s="94">
        <f t="shared" si="0"/>
        <v>2676</v>
      </c>
      <c r="E28" s="94">
        <f t="shared" si="0"/>
        <v>0</v>
      </c>
      <c r="F28" s="94">
        <f t="shared" si="0"/>
        <v>6168</v>
      </c>
      <c r="G28" s="94">
        <f t="shared" si="0"/>
        <v>971.01</v>
      </c>
      <c r="H28" s="94">
        <f t="shared" si="0"/>
        <v>336.2</v>
      </c>
      <c r="I28" s="94">
        <f t="shared" si="0"/>
        <v>646.46</v>
      </c>
      <c r="J28" s="94">
        <f t="shared" si="0"/>
        <v>615.33</v>
      </c>
      <c r="K28" s="94">
        <f t="shared" si="0"/>
        <v>449.81</v>
      </c>
      <c r="L28" s="94">
        <f t="shared" si="0"/>
        <v>462.44</v>
      </c>
      <c r="M28" s="94">
        <f t="shared" si="0"/>
        <v>495.57</v>
      </c>
      <c r="N28" s="94">
        <f t="shared" si="0"/>
        <v>405.84</v>
      </c>
      <c r="O28" s="94">
        <f t="shared" si="0"/>
        <v>433.26</v>
      </c>
      <c r="P28" s="94">
        <f t="shared" si="0"/>
        <v>477.69</v>
      </c>
      <c r="Q28" s="94">
        <f t="shared" si="0"/>
        <v>399.53</v>
      </c>
      <c r="R28" s="94">
        <f t="shared" si="0"/>
        <v>474.86</v>
      </c>
    </row>
  </sheetData>
  <sheetProtection formatCells="0" formatColumns="0" formatRows="0" insertRows="0" insertColumns="0" insertHyperlinks="0" deleteColumns="0" deleteRows="0" sort="0" autoFilter="0" pivotTables="0"/>
  <mergeCells count="6">
    <mergeCell ref="A2:R2"/>
    <mergeCell ref="A3:K3"/>
    <mergeCell ref="Q3:R3"/>
    <mergeCell ref="B4:E4"/>
    <mergeCell ref="F4:R4"/>
    <mergeCell ref="A4:A5"/>
  </mergeCells>
  <printOptions horizontalCentered="1"/>
  <pageMargins left="0.393700787401575" right="0.393700787401575" top="0.511811023622047" bottom="0.511811023622047" header="0.31496062992126" footer="0.31496062992126"/>
  <pageSetup paperSize="9" scale="57"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357"/>
  <sheetViews>
    <sheetView showZeros="0" view="pageBreakPreview" zoomScaleNormal="100" topLeftCell="A343" workbookViewId="0">
      <selection activeCell="K4" sqref="K4"/>
    </sheetView>
  </sheetViews>
  <sheetFormatPr defaultColWidth="9.13888888888889" defaultRowHeight="12"/>
  <cols>
    <col min="1" max="1" width="16.287037037037" style="34" customWidth="1"/>
    <col min="2" max="2" width="11.8611111111111" style="57" customWidth="1"/>
    <col min="3" max="3" width="18.4259259259259" style="34" customWidth="1"/>
    <col min="4" max="4" width="11.1388888888889" style="34" customWidth="1"/>
    <col min="5" max="5" width="17.4259259259259" style="34" customWidth="1"/>
    <col min="6" max="6" width="27.1388888888889" style="34" customWidth="1"/>
    <col min="7" max="7" width="9.13888888888889" style="58" customWidth="1"/>
    <col min="8" max="8" width="15" style="34" customWidth="1"/>
    <col min="9" max="9" width="10" style="59" customWidth="1"/>
    <col min="10" max="10" width="10.287037037037" style="59" customWidth="1"/>
    <col min="11" max="11" width="47" style="34" customWidth="1"/>
    <col min="12" max="12" width="4.71296296296296" style="59" customWidth="1"/>
    <col min="13" max="16384" width="9.13888888888889" style="59"/>
  </cols>
  <sheetData>
    <row r="1" s="55" customFormat="1" customHeight="1" spans="1:11">
      <c r="A1" s="60"/>
      <c r="B1" s="61"/>
      <c r="C1" s="60"/>
      <c r="D1" s="60"/>
      <c r="E1" s="60"/>
      <c r="F1" s="60"/>
      <c r="G1" s="62"/>
      <c r="H1" s="60"/>
      <c r="K1" s="74"/>
    </row>
    <row r="2" s="55" customFormat="1" ht="36" customHeight="1" spans="1:11">
      <c r="A2" s="63" t="s">
        <v>23</v>
      </c>
      <c r="B2" s="63"/>
      <c r="C2" s="63"/>
      <c r="D2" s="63"/>
      <c r="E2" s="63"/>
      <c r="F2" s="63"/>
      <c r="G2" s="63"/>
      <c r="H2" s="63"/>
      <c r="I2" s="63"/>
      <c r="J2" s="63"/>
      <c r="K2" s="63"/>
    </row>
    <row r="3" s="56" customFormat="1" ht="24" customHeight="1" spans="1:11">
      <c r="A3" s="64" t="str">
        <f>SUBSTITUTE(封面!$G$5," ","")&amp;封面!$H$5</f>
        <v>单位名称：大理州教育体育局（本级）</v>
      </c>
      <c r="B3" s="64"/>
      <c r="C3" s="65"/>
      <c r="D3" s="65"/>
      <c r="E3" s="65"/>
      <c r="F3" s="65"/>
      <c r="H3" s="65"/>
      <c r="K3" s="65"/>
    </row>
    <row r="4" ht="44.25" customHeight="1" spans="1:11">
      <c r="A4" s="17" t="s">
        <v>550</v>
      </c>
      <c r="B4" s="17" t="s">
        <v>280</v>
      </c>
      <c r="C4" s="17" t="s">
        <v>551</v>
      </c>
      <c r="D4" s="17" t="s">
        <v>552</v>
      </c>
      <c r="E4" s="17" t="s">
        <v>553</v>
      </c>
      <c r="F4" s="17" t="s">
        <v>554</v>
      </c>
      <c r="G4" s="66" t="s">
        <v>555</v>
      </c>
      <c r="H4" s="17" t="s">
        <v>556</v>
      </c>
      <c r="I4" s="66" t="s">
        <v>557</v>
      </c>
      <c r="J4" s="66" t="s">
        <v>558</v>
      </c>
      <c r="K4" s="17" t="s">
        <v>559</v>
      </c>
    </row>
    <row r="5" ht="14.25" customHeight="1" spans="1:11">
      <c r="A5" s="17">
        <v>1</v>
      </c>
      <c r="B5" s="17">
        <v>2</v>
      </c>
      <c r="C5" s="17">
        <v>3</v>
      </c>
      <c r="D5" s="17">
        <v>4</v>
      </c>
      <c r="E5" s="17">
        <v>5</v>
      </c>
      <c r="F5" s="17">
        <v>6</v>
      </c>
      <c r="G5" s="17">
        <v>7</v>
      </c>
      <c r="H5" s="17">
        <v>8</v>
      </c>
      <c r="I5" s="17">
        <v>9</v>
      </c>
      <c r="J5" s="17">
        <v>10</v>
      </c>
      <c r="K5" s="17">
        <v>11</v>
      </c>
    </row>
    <row r="6" ht="24.95" customHeight="1" spans="1:11">
      <c r="A6" s="67" t="s">
        <v>100</v>
      </c>
      <c r="B6" s="67"/>
      <c r="C6" s="67"/>
      <c r="D6" s="67"/>
      <c r="E6" s="67"/>
      <c r="F6" s="67"/>
      <c r="G6" s="68"/>
      <c r="H6" s="67"/>
      <c r="I6" s="75"/>
      <c r="J6" s="75"/>
      <c r="K6" s="67"/>
    </row>
    <row r="7" ht="24.95" customHeight="1" spans="1:11">
      <c r="A7" s="69" t="s">
        <v>560</v>
      </c>
      <c r="B7" s="69" t="s">
        <v>498</v>
      </c>
      <c r="C7" s="69" t="s">
        <v>561</v>
      </c>
      <c r="D7" s="67" t="s">
        <v>562</v>
      </c>
      <c r="E7" s="67" t="s">
        <v>563</v>
      </c>
      <c r="F7" s="67" t="s">
        <v>564</v>
      </c>
      <c r="G7" s="68" t="s">
        <v>565</v>
      </c>
      <c r="H7" s="67" t="s">
        <v>566</v>
      </c>
      <c r="I7" s="75" t="s">
        <v>567</v>
      </c>
      <c r="J7" s="75" t="s">
        <v>568</v>
      </c>
      <c r="K7" s="67" t="s">
        <v>569</v>
      </c>
    </row>
    <row r="8" ht="24.95" customHeight="1" spans="1:11">
      <c r="A8" s="70"/>
      <c r="B8" s="71"/>
      <c r="C8" s="70"/>
      <c r="D8" s="67" t="s">
        <v>562</v>
      </c>
      <c r="E8" s="67" t="s">
        <v>563</v>
      </c>
      <c r="F8" s="67" t="s">
        <v>564</v>
      </c>
      <c r="G8" s="68" t="s">
        <v>565</v>
      </c>
      <c r="H8" s="67" t="s">
        <v>566</v>
      </c>
      <c r="I8" s="75" t="s">
        <v>567</v>
      </c>
      <c r="J8" s="75" t="s">
        <v>568</v>
      </c>
      <c r="K8" s="67" t="s">
        <v>569</v>
      </c>
    </row>
    <row r="9" ht="24.95" customHeight="1" spans="1:11">
      <c r="A9" s="70"/>
      <c r="B9" s="71"/>
      <c r="C9" s="70"/>
      <c r="D9" s="67" t="s">
        <v>562</v>
      </c>
      <c r="E9" s="67" t="s">
        <v>570</v>
      </c>
      <c r="F9" s="67" t="s">
        <v>571</v>
      </c>
      <c r="G9" s="68" t="s">
        <v>565</v>
      </c>
      <c r="H9" s="67" t="s">
        <v>572</v>
      </c>
      <c r="I9" s="75" t="s">
        <v>573</v>
      </c>
      <c r="J9" s="75" t="s">
        <v>568</v>
      </c>
      <c r="K9" s="67" t="s">
        <v>574</v>
      </c>
    </row>
    <row r="10" ht="24.95" customHeight="1" spans="1:11">
      <c r="A10" s="70"/>
      <c r="B10" s="71"/>
      <c r="C10" s="70"/>
      <c r="D10" s="67" t="s">
        <v>562</v>
      </c>
      <c r="E10" s="67" t="s">
        <v>570</v>
      </c>
      <c r="F10" s="67" t="s">
        <v>571</v>
      </c>
      <c r="G10" s="68" t="s">
        <v>565</v>
      </c>
      <c r="H10" s="67" t="s">
        <v>572</v>
      </c>
      <c r="I10" s="75" t="s">
        <v>573</v>
      </c>
      <c r="J10" s="75" t="s">
        <v>568</v>
      </c>
      <c r="K10" s="67" t="s">
        <v>574</v>
      </c>
    </row>
    <row r="11" ht="24.95" customHeight="1" spans="1:11">
      <c r="A11" s="70"/>
      <c r="B11" s="71"/>
      <c r="C11" s="70"/>
      <c r="D11" s="67" t="s">
        <v>562</v>
      </c>
      <c r="E11" s="67" t="s">
        <v>575</v>
      </c>
      <c r="F11" s="67" t="s">
        <v>576</v>
      </c>
      <c r="G11" s="68" t="s">
        <v>565</v>
      </c>
      <c r="H11" s="67" t="s">
        <v>566</v>
      </c>
      <c r="I11" s="75" t="s">
        <v>567</v>
      </c>
      <c r="J11" s="75" t="s">
        <v>568</v>
      </c>
      <c r="K11" s="67" t="s">
        <v>577</v>
      </c>
    </row>
    <row r="12" ht="24.95" customHeight="1" spans="1:11">
      <c r="A12" s="70"/>
      <c r="B12" s="71"/>
      <c r="C12" s="70"/>
      <c r="D12" s="67" t="s">
        <v>562</v>
      </c>
      <c r="E12" s="67" t="s">
        <v>575</v>
      </c>
      <c r="F12" s="67" t="s">
        <v>576</v>
      </c>
      <c r="G12" s="68" t="s">
        <v>565</v>
      </c>
      <c r="H12" s="67" t="s">
        <v>566</v>
      </c>
      <c r="I12" s="75" t="s">
        <v>567</v>
      </c>
      <c r="J12" s="75" t="s">
        <v>568</v>
      </c>
      <c r="K12" s="67" t="s">
        <v>577</v>
      </c>
    </row>
    <row r="13" ht="24.95" customHeight="1" spans="1:11">
      <c r="A13" s="70"/>
      <c r="B13" s="71"/>
      <c r="C13" s="70"/>
      <c r="D13" s="67" t="s">
        <v>578</v>
      </c>
      <c r="E13" s="67" t="s">
        <v>579</v>
      </c>
      <c r="F13" s="67" t="s">
        <v>580</v>
      </c>
      <c r="G13" s="68" t="s">
        <v>565</v>
      </c>
      <c r="H13" s="67" t="s">
        <v>566</v>
      </c>
      <c r="I13" s="75" t="s">
        <v>567</v>
      </c>
      <c r="J13" s="75" t="s">
        <v>568</v>
      </c>
      <c r="K13" s="67" t="s">
        <v>581</v>
      </c>
    </row>
    <row r="14" ht="24.95" customHeight="1" spans="1:11">
      <c r="A14" s="70"/>
      <c r="B14" s="71"/>
      <c r="C14" s="70"/>
      <c r="D14" s="67" t="s">
        <v>578</v>
      </c>
      <c r="E14" s="67" t="s">
        <v>579</v>
      </c>
      <c r="F14" s="67" t="s">
        <v>580</v>
      </c>
      <c r="G14" s="68" t="s">
        <v>565</v>
      </c>
      <c r="H14" s="67" t="s">
        <v>566</v>
      </c>
      <c r="I14" s="75" t="s">
        <v>567</v>
      </c>
      <c r="J14" s="75" t="s">
        <v>568</v>
      </c>
      <c r="K14" s="67" t="s">
        <v>581</v>
      </c>
    </row>
    <row r="15" ht="24.95" customHeight="1" spans="1:11">
      <c r="A15" s="70"/>
      <c r="B15" s="71"/>
      <c r="C15" s="70"/>
      <c r="D15" s="67" t="s">
        <v>578</v>
      </c>
      <c r="E15" s="67" t="s">
        <v>582</v>
      </c>
      <c r="F15" s="67" t="s">
        <v>583</v>
      </c>
      <c r="G15" s="68" t="s">
        <v>584</v>
      </c>
      <c r="H15" s="67" t="s">
        <v>292</v>
      </c>
      <c r="I15" s="75" t="s">
        <v>585</v>
      </c>
      <c r="J15" s="75" t="s">
        <v>568</v>
      </c>
      <c r="K15" s="67" t="s">
        <v>586</v>
      </c>
    </row>
    <row r="16" ht="24.95" customHeight="1" spans="1:11">
      <c r="A16" s="70"/>
      <c r="B16" s="71"/>
      <c r="C16" s="70"/>
      <c r="D16" s="67" t="s">
        <v>578</v>
      </c>
      <c r="E16" s="67" t="s">
        <v>582</v>
      </c>
      <c r="F16" s="67" t="s">
        <v>583</v>
      </c>
      <c r="G16" s="68" t="s">
        <v>584</v>
      </c>
      <c r="H16" s="67" t="s">
        <v>292</v>
      </c>
      <c r="I16" s="75" t="s">
        <v>585</v>
      </c>
      <c r="J16" s="75" t="s">
        <v>568</v>
      </c>
      <c r="K16" s="67" t="s">
        <v>586</v>
      </c>
    </row>
    <row r="17" ht="24.95" customHeight="1" spans="1:11">
      <c r="A17" s="70"/>
      <c r="B17" s="71"/>
      <c r="C17" s="70"/>
      <c r="D17" s="67" t="s">
        <v>587</v>
      </c>
      <c r="E17" s="67" t="s">
        <v>588</v>
      </c>
      <c r="F17" s="67" t="s">
        <v>589</v>
      </c>
      <c r="G17" s="68" t="s">
        <v>590</v>
      </c>
      <c r="H17" s="67" t="s">
        <v>591</v>
      </c>
      <c r="I17" s="75" t="s">
        <v>567</v>
      </c>
      <c r="J17" s="75" t="s">
        <v>568</v>
      </c>
      <c r="K17" s="67" t="s">
        <v>592</v>
      </c>
    </row>
    <row r="18" ht="24.95" customHeight="1" spans="1:11">
      <c r="A18" s="72"/>
      <c r="B18" s="73"/>
      <c r="C18" s="72"/>
      <c r="D18" s="67" t="s">
        <v>587</v>
      </c>
      <c r="E18" s="67" t="s">
        <v>588</v>
      </c>
      <c r="F18" s="67" t="s">
        <v>589</v>
      </c>
      <c r="G18" s="68" t="s">
        <v>590</v>
      </c>
      <c r="H18" s="67" t="s">
        <v>591</v>
      </c>
      <c r="I18" s="75" t="s">
        <v>567</v>
      </c>
      <c r="J18" s="75" t="s">
        <v>568</v>
      </c>
      <c r="K18" s="67" t="s">
        <v>592</v>
      </c>
    </row>
    <row r="19" ht="24.95" customHeight="1" spans="1:11">
      <c r="A19" s="69" t="s">
        <v>608</v>
      </c>
      <c r="B19" s="69" t="s">
        <v>479</v>
      </c>
      <c r="C19" s="69" t="s">
        <v>609</v>
      </c>
      <c r="D19" s="67" t="s">
        <v>562</v>
      </c>
      <c r="E19" s="67" t="s">
        <v>563</v>
      </c>
      <c r="F19" s="67" t="s">
        <v>610</v>
      </c>
      <c r="G19" s="68" t="s">
        <v>590</v>
      </c>
      <c r="H19" s="67" t="s">
        <v>611</v>
      </c>
      <c r="I19" s="75" t="s">
        <v>612</v>
      </c>
      <c r="J19" s="75" t="s">
        <v>568</v>
      </c>
      <c r="K19" s="67" t="s">
        <v>613</v>
      </c>
    </row>
    <row r="20" ht="24.95" customHeight="1" spans="1:11">
      <c r="A20" s="70"/>
      <c r="B20" s="71"/>
      <c r="C20" s="70"/>
      <c r="D20" s="67" t="s">
        <v>562</v>
      </c>
      <c r="E20" s="67" t="s">
        <v>563</v>
      </c>
      <c r="F20" s="67" t="s">
        <v>610</v>
      </c>
      <c r="G20" s="68" t="s">
        <v>590</v>
      </c>
      <c r="H20" s="67" t="s">
        <v>611</v>
      </c>
      <c r="I20" s="75" t="s">
        <v>612</v>
      </c>
      <c r="J20" s="75" t="s">
        <v>568</v>
      </c>
      <c r="K20" s="67" t="s">
        <v>613</v>
      </c>
    </row>
    <row r="21" ht="24.95" customHeight="1" spans="1:11">
      <c r="A21" s="70"/>
      <c r="B21" s="71"/>
      <c r="C21" s="70"/>
      <c r="D21" s="67" t="s">
        <v>562</v>
      </c>
      <c r="E21" s="67" t="s">
        <v>563</v>
      </c>
      <c r="F21" s="67" t="s">
        <v>610</v>
      </c>
      <c r="G21" s="68" t="s">
        <v>590</v>
      </c>
      <c r="H21" s="67" t="s">
        <v>611</v>
      </c>
      <c r="I21" s="75" t="s">
        <v>612</v>
      </c>
      <c r="J21" s="75" t="s">
        <v>568</v>
      </c>
      <c r="K21" s="67" t="s">
        <v>613</v>
      </c>
    </row>
    <row r="22" ht="24.95" customHeight="1" spans="1:11">
      <c r="A22" s="70"/>
      <c r="B22" s="71"/>
      <c r="C22" s="70"/>
      <c r="D22" s="67" t="s">
        <v>562</v>
      </c>
      <c r="E22" s="67" t="s">
        <v>563</v>
      </c>
      <c r="F22" s="67" t="s">
        <v>614</v>
      </c>
      <c r="G22" s="68" t="s">
        <v>590</v>
      </c>
      <c r="H22" s="67" t="s">
        <v>615</v>
      </c>
      <c r="I22" s="75" t="s">
        <v>612</v>
      </c>
      <c r="J22" s="75" t="s">
        <v>568</v>
      </c>
      <c r="K22" s="67" t="s">
        <v>613</v>
      </c>
    </row>
    <row r="23" ht="24.95" customHeight="1" spans="1:11">
      <c r="A23" s="70"/>
      <c r="B23" s="71"/>
      <c r="C23" s="70"/>
      <c r="D23" s="67" t="s">
        <v>562</v>
      </c>
      <c r="E23" s="67" t="s">
        <v>563</v>
      </c>
      <c r="F23" s="67" t="s">
        <v>614</v>
      </c>
      <c r="G23" s="68" t="s">
        <v>590</v>
      </c>
      <c r="H23" s="67" t="s">
        <v>615</v>
      </c>
      <c r="I23" s="75" t="s">
        <v>612</v>
      </c>
      <c r="J23" s="75" t="s">
        <v>568</v>
      </c>
      <c r="K23" s="67" t="s">
        <v>613</v>
      </c>
    </row>
    <row r="24" ht="24.95" customHeight="1" spans="1:11">
      <c r="A24" s="70"/>
      <c r="B24" s="71"/>
      <c r="C24" s="70"/>
      <c r="D24" s="67" t="s">
        <v>562</v>
      </c>
      <c r="E24" s="67" t="s">
        <v>563</v>
      </c>
      <c r="F24" s="67" t="s">
        <v>614</v>
      </c>
      <c r="G24" s="68" t="s">
        <v>590</v>
      </c>
      <c r="H24" s="67" t="s">
        <v>615</v>
      </c>
      <c r="I24" s="75" t="s">
        <v>612</v>
      </c>
      <c r="J24" s="75" t="s">
        <v>568</v>
      </c>
      <c r="K24" s="67" t="s">
        <v>613</v>
      </c>
    </row>
    <row r="25" ht="24.95" customHeight="1" spans="1:11">
      <c r="A25" s="70"/>
      <c r="B25" s="71"/>
      <c r="C25" s="70"/>
      <c r="D25" s="67" t="s">
        <v>562</v>
      </c>
      <c r="E25" s="67" t="s">
        <v>563</v>
      </c>
      <c r="F25" s="67" t="s">
        <v>616</v>
      </c>
      <c r="G25" s="68" t="s">
        <v>590</v>
      </c>
      <c r="H25" s="67" t="s">
        <v>617</v>
      </c>
      <c r="I25" s="75" t="s">
        <v>612</v>
      </c>
      <c r="J25" s="75" t="s">
        <v>568</v>
      </c>
      <c r="K25" s="67" t="s">
        <v>613</v>
      </c>
    </row>
    <row r="26" ht="24.95" customHeight="1" spans="1:11">
      <c r="A26" s="70"/>
      <c r="B26" s="71"/>
      <c r="C26" s="70"/>
      <c r="D26" s="67" t="s">
        <v>562</v>
      </c>
      <c r="E26" s="67" t="s">
        <v>563</v>
      </c>
      <c r="F26" s="67" t="s">
        <v>616</v>
      </c>
      <c r="G26" s="68" t="s">
        <v>590</v>
      </c>
      <c r="H26" s="67" t="s">
        <v>617</v>
      </c>
      <c r="I26" s="75" t="s">
        <v>612</v>
      </c>
      <c r="J26" s="75" t="s">
        <v>568</v>
      </c>
      <c r="K26" s="67" t="s">
        <v>613</v>
      </c>
    </row>
    <row r="27" ht="24.95" customHeight="1" spans="1:11">
      <c r="A27" s="70"/>
      <c r="B27" s="71"/>
      <c r="C27" s="70"/>
      <c r="D27" s="67" t="s">
        <v>562</v>
      </c>
      <c r="E27" s="67" t="s">
        <v>563</v>
      </c>
      <c r="F27" s="67" t="s">
        <v>616</v>
      </c>
      <c r="G27" s="68" t="s">
        <v>590</v>
      </c>
      <c r="H27" s="67" t="s">
        <v>617</v>
      </c>
      <c r="I27" s="75" t="s">
        <v>612</v>
      </c>
      <c r="J27" s="75" t="s">
        <v>568</v>
      </c>
      <c r="K27" s="67" t="s">
        <v>613</v>
      </c>
    </row>
    <row r="28" ht="24.95" customHeight="1" spans="1:11">
      <c r="A28" s="70"/>
      <c r="B28" s="71"/>
      <c r="C28" s="70"/>
      <c r="D28" s="67" t="s">
        <v>562</v>
      </c>
      <c r="E28" s="67" t="s">
        <v>563</v>
      </c>
      <c r="F28" s="67" t="s">
        <v>618</v>
      </c>
      <c r="G28" s="68" t="s">
        <v>590</v>
      </c>
      <c r="H28" s="67" t="s">
        <v>619</v>
      </c>
      <c r="I28" s="75" t="s">
        <v>612</v>
      </c>
      <c r="J28" s="75" t="s">
        <v>568</v>
      </c>
      <c r="K28" s="67" t="s">
        <v>613</v>
      </c>
    </row>
    <row r="29" ht="24.95" customHeight="1" spans="1:11">
      <c r="A29" s="70"/>
      <c r="B29" s="71"/>
      <c r="C29" s="70"/>
      <c r="D29" s="67" t="s">
        <v>562</v>
      </c>
      <c r="E29" s="67" t="s">
        <v>563</v>
      </c>
      <c r="F29" s="67" t="s">
        <v>618</v>
      </c>
      <c r="G29" s="68" t="s">
        <v>590</v>
      </c>
      <c r="H29" s="67" t="s">
        <v>619</v>
      </c>
      <c r="I29" s="75" t="s">
        <v>612</v>
      </c>
      <c r="J29" s="75" t="s">
        <v>568</v>
      </c>
      <c r="K29" s="67" t="s">
        <v>613</v>
      </c>
    </row>
    <row r="30" ht="24.95" customHeight="1" spans="1:11">
      <c r="A30" s="70"/>
      <c r="B30" s="71"/>
      <c r="C30" s="70"/>
      <c r="D30" s="67" t="s">
        <v>562</v>
      </c>
      <c r="E30" s="67" t="s">
        <v>563</v>
      </c>
      <c r="F30" s="67" t="s">
        <v>618</v>
      </c>
      <c r="G30" s="68" t="s">
        <v>590</v>
      </c>
      <c r="H30" s="67" t="s">
        <v>619</v>
      </c>
      <c r="I30" s="75" t="s">
        <v>612</v>
      </c>
      <c r="J30" s="75" t="s">
        <v>568</v>
      </c>
      <c r="K30" s="67" t="s">
        <v>613</v>
      </c>
    </row>
    <row r="31" ht="24.95" customHeight="1" spans="1:11">
      <c r="A31" s="70"/>
      <c r="B31" s="71"/>
      <c r="C31" s="70"/>
      <c r="D31" s="67" t="s">
        <v>562</v>
      </c>
      <c r="E31" s="67" t="s">
        <v>563</v>
      </c>
      <c r="F31" s="67" t="s">
        <v>620</v>
      </c>
      <c r="G31" s="68" t="s">
        <v>590</v>
      </c>
      <c r="H31" s="67" t="s">
        <v>621</v>
      </c>
      <c r="I31" s="75" t="s">
        <v>612</v>
      </c>
      <c r="J31" s="75" t="s">
        <v>568</v>
      </c>
      <c r="K31" s="67" t="s">
        <v>613</v>
      </c>
    </row>
    <row r="32" ht="24.95" customHeight="1" spans="1:11">
      <c r="A32" s="70"/>
      <c r="B32" s="71"/>
      <c r="C32" s="70"/>
      <c r="D32" s="67" t="s">
        <v>562</v>
      </c>
      <c r="E32" s="67" t="s">
        <v>563</v>
      </c>
      <c r="F32" s="67" t="s">
        <v>620</v>
      </c>
      <c r="G32" s="68" t="s">
        <v>590</v>
      </c>
      <c r="H32" s="67" t="s">
        <v>621</v>
      </c>
      <c r="I32" s="75" t="s">
        <v>612</v>
      </c>
      <c r="J32" s="75" t="s">
        <v>568</v>
      </c>
      <c r="K32" s="67" t="s">
        <v>613</v>
      </c>
    </row>
    <row r="33" ht="24.95" customHeight="1" spans="1:11">
      <c r="A33" s="70"/>
      <c r="B33" s="71"/>
      <c r="C33" s="70"/>
      <c r="D33" s="67" t="s">
        <v>562</v>
      </c>
      <c r="E33" s="67" t="s">
        <v>563</v>
      </c>
      <c r="F33" s="67" t="s">
        <v>620</v>
      </c>
      <c r="G33" s="68" t="s">
        <v>590</v>
      </c>
      <c r="H33" s="67" t="s">
        <v>621</v>
      </c>
      <c r="I33" s="75" t="s">
        <v>612</v>
      </c>
      <c r="J33" s="75" t="s">
        <v>568</v>
      </c>
      <c r="K33" s="67" t="s">
        <v>613</v>
      </c>
    </row>
    <row r="34" ht="24.95" customHeight="1" spans="1:11">
      <c r="A34" s="70"/>
      <c r="B34" s="71"/>
      <c r="C34" s="70"/>
      <c r="D34" s="67" t="s">
        <v>562</v>
      </c>
      <c r="E34" s="67" t="s">
        <v>570</v>
      </c>
      <c r="F34" s="67" t="s">
        <v>622</v>
      </c>
      <c r="G34" s="68" t="s">
        <v>565</v>
      </c>
      <c r="H34" s="67" t="s">
        <v>566</v>
      </c>
      <c r="I34" s="75" t="s">
        <v>567</v>
      </c>
      <c r="J34" s="75" t="s">
        <v>568</v>
      </c>
      <c r="K34" s="67" t="s">
        <v>623</v>
      </c>
    </row>
    <row r="35" ht="24.95" customHeight="1" spans="1:11">
      <c r="A35" s="70"/>
      <c r="B35" s="71"/>
      <c r="C35" s="70"/>
      <c r="D35" s="67" t="s">
        <v>562</v>
      </c>
      <c r="E35" s="67" t="s">
        <v>570</v>
      </c>
      <c r="F35" s="67" t="s">
        <v>622</v>
      </c>
      <c r="G35" s="68" t="s">
        <v>565</v>
      </c>
      <c r="H35" s="67" t="s">
        <v>566</v>
      </c>
      <c r="I35" s="75" t="s">
        <v>567</v>
      </c>
      <c r="J35" s="75" t="s">
        <v>568</v>
      </c>
      <c r="K35" s="67" t="s">
        <v>623</v>
      </c>
    </row>
    <row r="36" ht="24.95" customHeight="1" spans="1:11">
      <c r="A36" s="70"/>
      <c r="B36" s="71"/>
      <c r="C36" s="70"/>
      <c r="D36" s="67" t="s">
        <v>562</v>
      </c>
      <c r="E36" s="67" t="s">
        <v>570</v>
      </c>
      <c r="F36" s="67" t="s">
        <v>622</v>
      </c>
      <c r="G36" s="68" t="s">
        <v>565</v>
      </c>
      <c r="H36" s="67" t="s">
        <v>566</v>
      </c>
      <c r="I36" s="75" t="s">
        <v>567</v>
      </c>
      <c r="J36" s="75" t="s">
        <v>568</v>
      </c>
      <c r="K36" s="67" t="s">
        <v>623</v>
      </c>
    </row>
    <row r="37" ht="24.95" customHeight="1" spans="1:11">
      <c r="A37" s="70"/>
      <c r="B37" s="71"/>
      <c r="C37" s="70"/>
      <c r="D37" s="67" t="s">
        <v>562</v>
      </c>
      <c r="E37" s="67" t="s">
        <v>570</v>
      </c>
      <c r="F37" s="67" t="s">
        <v>624</v>
      </c>
      <c r="G37" s="68" t="s">
        <v>590</v>
      </c>
      <c r="H37" s="67" t="s">
        <v>297</v>
      </c>
      <c r="I37" s="75" t="s">
        <v>567</v>
      </c>
      <c r="J37" s="75" t="s">
        <v>568</v>
      </c>
      <c r="K37" s="67" t="s">
        <v>625</v>
      </c>
    </row>
    <row r="38" ht="24.95" customHeight="1" spans="1:11">
      <c r="A38" s="70"/>
      <c r="B38" s="71"/>
      <c r="C38" s="70"/>
      <c r="D38" s="67" t="s">
        <v>562</v>
      </c>
      <c r="E38" s="67" t="s">
        <v>570</v>
      </c>
      <c r="F38" s="67" t="s">
        <v>624</v>
      </c>
      <c r="G38" s="68" t="s">
        <v>590</v>
      </c>
      <c r="H38" s="67" t="s">
        <v>297</v>
      </c>
      <c r="I38" s="75" t="s">
        <v>567</v>
      </c>
      <c r="J38" s="75" t="s">
        <v>568</v>
      </c>
      <c r="K38" s="67" t="s">
        <v>625</v>
      </c>
    </row>
    <row r="39" ht="24.95" customHeight="1" spans="1:11">
      <c r="A39" s="70"/>
      <c r="B39" s="71"/>
      <c r="C39" s="70"/>
      <c r="D39" s="67" t="s">
        <v>562</v>
      </c>
      <c r="E39" s="67" t="s">
        <v>570</v>
      </c>
      <c r="F39" s="67" t="s">
        <v>624</v>
      </c>
      <c r="G39" s="68" t="s">
        <v>590</v>
      </c>
      <c r="H39" s="67" t="s">
        <v>297</v>
      </c>
      <c r="I39" s="75" t="s">
        <v>567</v>
      </c>
      <c r="J39" s="75" t="s">
        <v>568</v>
      </c>
      <c r="K39" s="67" t="s">
        <v>625</v>
      </c>
    </row>
    <row r="40" ht="24.95" customHeight="1" spans="1:11">
      <c r="A40" s="70"/>
      <c r="B40" s="71"/>
      <c r="C40" s="70"/>
      <c r="D40" s="67" t="s">
        <v>562</v>
      </c>
      <c r="E40" s="67" t="s">
        <v>570</v>
      </c>
      <c r="F40" s="67" t="s">
        <v>626</v>
      </c>
      <c r="G40" s="68" t="s">
        <v>590</v>
      </c>
      <c r="H40" s="67" t="s">
        <v>627</v>
      </c>
      <c r="I40" s="75" t="s">
        <v>573</v>
      </c>
      <c r="J40" s="75" t="s">
        <v>568</v>
      </c>
      <c r="K40" s="67" t="s">
        <v>628</v>
      </c>
    </row>
    <row r="41" ht="24.95" customHeight="1" spans="1:11">
      <c r="A41" s="70"/>
      <c r="B41" s="71"/>
      <c r="C41" s="70"/>
      <c r="D41" s="67" t="s">
        <v>562</v>
      </c>
      <c r="E41" s="67" t="s">
        <v>570</v>
      </c>
      <c r="F41" s="67" t="s">
        <v>626</v>
      </c>
      <c r="G41" s="68" t="s">
        <v>590</v>
      </c>
      <c r="H41" s="67" t="s">
        <v>627</v>
      </c>
      <c r="I41" s="75" t="s">
        <v>573</v>
      </c>
      <c r="J41" s="75" t="s">
        <v>568</v>
      </c>
      <c r="K41" s="67" t="s">
        <v>628</v>
      </c>
    </row>
    <row r="42" ht="24.95" customHeight="1" spans="1:11">
      <c r="A42" s="70"/>
      <c r="B42" s="71"/>
      <c r="C42" s="70"/>
      <c r="D42" s="67" t="s">
        <v>562</v>
      </c>
      <c r="E42" s="67" t="s">
        <v>570</v>
      </c>
      <c r="F42" s="67" t="s">
        <v>626</v>
      </c>
      <c r="G42" s="68" t="s">
        <v>590</v>
      </c>
      <c r="H42" s="67" t="s">
        <v>627</v>
      </c>
      <c r="I42" s="75" t="s">
        <v>573</v>
      </c>
      <c r="J42" s="75" t="s">
        <v>568</v>
      </c>
      <c r="K42" s="67" t="s">
        <v>628</v>
      </c>
    </row>
    <row r="43" ht="24.95" customHeight="1" spans="1:11">
      <c r="A43" s="70"/>
      <c r="B43" s="71"/>
      <c r="C43" s="70"/>
      <c r="D43" s="67" t="s">
        <v>562</v>
      </c>
      <c r="E43" s="67" t="s">
        <v>570</v>
      </c>
      <c r="F43" s="67" t="s">
        <v>629</v>
      </c>
      <c r="G43" s="68" t="s">
        <v>590</v>
      </c>
      <c r="H43" s="67" t="s">
        <v>630</v>
      </c>
      <c r="I43" s="75" t="s">
        <v>573</v>
      </c>
      <c r="J43" s="75" t="s">
        <v>568</v>
      </c>
      <c r="K43" s="67" t="s">
        <v>628</v>
      </c>
    </row>
    <row r="44" ht="24.95" customHeight="1" spans="1:11">
      <c r="A44" s="70"/>
      <c r="B44" s="71"/>
      <c r="C44" s="70"/>
      <c r="D44" s="67" t="s">
        <v>562</v>
      </c>
      <c r="E44" s="67" t="s">
        <v>570</v>
      </c>
      <c r="F44" s="67" t="s">
        <v>629</v>
      </c>
      <c r="G44" s="68" t="s">
        <v>590</v>
      </c>
      <c r="H44" s="67" t="s">
        <v>630</v>
      </c>
      <c r="I44" s="75" t="s">
        <v>573</v>
      </c>
      <c r="J44" s="75" t="s">
        <v>568</v>
      </c>
      <c r="K44" s="67" t="s">
        <v>628</v>
      </c>
    </row>
    <row r="45" ht="24.95" customHeight="1" spans="1:11">
      <c r="A45" s="70"/>
      <c r="B45" s="71"/>
      <c r="C45" s="70"/>
      <c r="D45" s="67" t="s">
        <v>562</v>
      </c>
      <c r="E45" s="67" t="s">
        <v>570</v>
      </c>
      <c r="F45" s="67" t="s">
        <v>629</v>
      </c>
      <c r="G45" s="68" t="s">
        <v>590</v>
      </c>
      <c r="H45" s="67" t="s">
        <v>630</v>
      </c>
      <c r="I45" s="75" t="s">
        <v>573</v>
      </c>
      <c r="J45" s="75" t="s">
        <v>568</v>
      </c>
      <c r="K45" s="67" t="s">
        <v>628</v>
      </c>
    </row>
    <row r="46" ht="24.95" customHeight="1" spans="1:11">
      <c r="A46" s="70"/>
      <c r="B46" s="71"/>
      <c r="C46" s="70"/>
      <c r="D46" s="67" t="s">
        <v>562</v>
      </c>
      <c r="E46" s="67" t="s">
        <v>570</v>
      </c>
      <c r="F46" s="67" t="s">
        <v>631</v>
      </c>
      <c r="G46" s="68" t="s">
        <v>590</v>
      </c>
      <c r="H46" s="67" t="s">
        <v>632</v>
      </c>
      <c r="I46" s="75" t="s">
        <v>573</v>
      </c>
      <c r="J46" s="75" t="s">
        <v>568</v>
      </c>
      <c r="K46" s="67" t="s">
        <v>628</v>
      </c>
    </row>
    <row r="47" ht="24.95" customHeight="1" spans="1:11">
      <c r="A47" s="70"/>
      <c r="B47" s="71"/>
      <c r="C47" s="70"/>
      <c r="D47" s="67" t="s">
        <v>562</v>
      </c>
      <c r="E47" s="67" t="s">
        <v>570</v>
      </c>
      <c r="F47" s="67" t="s">
        <v>631</v>
      </c>
      <c r="G47" s="68" t="s">
        <v>590</v>
      </c>
      <c r="H47" s="67" t="s">
        <v>632</v>
      </c>
      <c r="I47" s="75" t="s">
        <v>573</v>
      </c>
      <c r="J47" s="75" t="s">
        <v>568</v>
      </c>
      <c r="K47" s="67" t="s">
        <v>628</v>
      </c>
    </row>
    <row r="48" ht="24.95" customHeight="1" spans="1:11">
      <c r="A48" s="70"/>
      <c r="B48" s="71"/>
      <c r="C48" s="70"/>
      <c r="D48" s="67" t="s">
        <v>562</v>
      </c>
      <c r="E48" s="67" t="s">
        <v>570</v>
      </c>
      <c r="F48" s="67" t="s">
        <v>631</v>
      </c>
      <c r="G48" s="68" t="s">
        <v>590</v>
      </c>
      <c r="H48" s="67" t="s">
        <v>632</v>
      </c>
      <c r="I48" s="75" t="s">
        <v>573</v>
      </c>
      <c r="J48" s="75" t="s">
        <v>568</v>
      </c>
      <c r="K48" s="67" t="s">
        <v>628</v>
      </c>
    </row>
    <row r="49" ht="24.95" customHeight="1" spans="1:11">
      <c r="A49" s="70"/>
      <c r="B49" s="71"/>
      <c r="C49" s="70"/>
      <c r="D49" s="67" t="s">
        <v>562</v>
      </c>
      <c r="E49" s="67" t="s">
        <v>570</v>
      </c>
      <c r="F49" s="67" t="s">
        <v>633</v>
      </c>
      <c r="G49" s="68" t="s">
        <v>590</v>
      </c>
      <c r="H49" s="67" t="s">
        <v>634</v>
      </c>
      <c r="I49" s="75" t="s">
        <v>573</v>
      </c>
      <c r="J49" s="75" t="s">
        <v>568</v>
      </c>
      <c r="K49" s="67" t="s">
        <v>628</v>
      </c>
    </row>
    <row r="50" ht="24.95" customHeight="1" spans="1:11">
      <c r="A50" s="70"/>
      <c r="B50" s="71"/>
      <c r="C50" s="70"/>
      <c r="D50" s="67" t="s">
        <v>562</v>
      </c>
      <c r="E50" s="67" t="s">
        <v>570</v>
      </c>
      <c r="F50" s="67" t="s">
        <v>633</v>
      </c>
      <c r="G50" s="68" t="s">
        <v>590</v>
      </c>
      <c r="H50" s="67" t="s">
        <v>634</v>
      </c>
      <c r="I50" s="75" t="s">
        <v>573</v>
      </c>
      <c r="J50" s="75" t="s">
        <v>568</v>
      </c>
      <c r="K50" s="67" t="s">
        <v>628</v>
      </c>
    </row>
    <row r="51" ht="24.95" customHeight="1" spans="1:11">
      <c r="A51" s="70"/>
      <c r="B51" s="71"/>
      <c r="C51" s="70"/>
      <c r="D51" s="67" t="s">
        <v>562</v>
      </c>
      <c r="E51" s="67" t="s">
        <v>570</v>
      </c>
      <c r="F51" s="67" t="s">
        <v>633</v>
      </c>
      <c r="G51" s="68" t="s">
        <v>590</v>
      </c>
      <c r="H51" s="67" t="s">
        <v>634</v>
      </c>
      <c r="I51" s="75" t="s">
        <v>573</v>
      </c>
      <c r="J51" s="75" t="s">
        <v>568</v>
      </c>
      <c r="K51" s="67" t="s">
        <v>628</v>
      </c>
    </row>
    <row r="52" ht="24.95" customHeight="1" spans="1:11">
      <c r="A52" s="70"/>
      <c r="B52" s="71"/>
      <c r="C52" s="70"/>
      <c r="D52" s="67" t="s">
        <v>562</v>
      </c>
      <c r="E52" s="67" t="s">
        <v>575</v>
      </c>
      <c r="F52" s="67" t="s">
        <v>576</v>
      </c>
      <c r="G52" s="68" t="s">
        <v>565</v>
      </c>
      <c r="H52" s="67" t="s">
        <v>566</v>
      </c>
      <c r="I52" s="75" t="s">
        <v>567</v>
      </c>
      <c r="J52" s="75" t="s">
        <v>568</v>
      </c>
      <c r="K52" s="67" t="s">
        <v>635</v>
      </c>
    </row>
    <row r="53" ht="24.95" customHeight="1" spans="1:11">
      <c r="A53" s="70"/>
      <c r="B53" s="71"/>
      <c r="C53" s="70"/>
      <c r="D53" s="67" t="s">
        <v>562</v>
      </c>
      <c r="E53" s="67" t="s">
        <v>575</v>
      </c>
      <c r="F53" s="67" t="s">
        <v>576</v>
      </c>
      <c r="G53" s="68" t="s">
        <v>565</v>
      </c>
      <c r="H53" s="67" t="s">
        <v>566</v>
      </c>
      <c r="I53" s="75" t="s">
        <v>567</v>
      </c>
      <c r="J53" s="75" t="s">
        <v>568</v>
      </c>
      <c r="K53" s="67" t="s">
        <v>635</v>
      </c>
    </row>
    <row r="54" ht="24.95" customHeight="1" spans="1:11">
      <c r="A54" s="70"/>
      <c r="B54" s="71"/>
      <c r="C54" s="70"/>
      <c r="D54" s="67" t="s">
        <v>562</v>
      </c>
      <c r="E54" s="67" t="s">
        <v>575</v>
      </c>
      <c r="F54" s="67" t="s">
        <v>576</v>
      </c>
      <c r="G54" s="68" t="s">
        <v>565</v>
      </c>
      <c r="H54" s="67" t="s">
        <v>566</v>
      </c>
      <c r="I54" s="75" t="s">
        <v>567</v>
      </c>
      <c r="J54" s="75" t="s">
        <v>568</v>
      </c>
      <c r="K54" s="67" t="s">
        <v>635</v>
      </c>
    </row>
    <row r="55" ht="24.95" customHeight="1" spans="1:11">
      <c r="A55" s="70"/>
      <c r="B55" s="71"/>
      <c r="C55" s="70"/>
      <c r="D55" s="67" t="s">
        <v>578</v>
      </c>
      <c r="E55" s="67" t="s">
        <v>579</v>
      </c>
      <c r="F55" s="67" t="s">
        <v>636</v>
      </c>
      <c r="G55" s="68" t="s">
        <v>590</v>
      </c>
      <c r="H55" s="67" t="s">
        <v>637</v>
      </c>
      <c r="I55" s="75" t="s">
        <v>567</v>
      </c>
      <c r="J55" s="75" t="s">
        <v>568</v>
      </c>
      <c r="K55" s="67" t="s">
        <v>638</v>
      </c>
    </row>
    <row r="56" ht="24.95" customHeight="1" spans="1:11">
      <c r="A56" s="70"/>
      <c r="B56" s="71"/>
      <c r="C56" s="70"/>
      <c r="D56" s="67" t="s">
        <v>578</v>
      </c>
      <c r="E56" s="67" t="s">
        <v>579</v>
      </c>
      <c r="F56" s="67" t="s">
        <v>636</v>
      </c>
      <c r="G56" s="68" t="s">
        <v>590</v>
      </c>
      <c r="H56" s="67" t="s">
        <v>637</v>
      </c>
      <c r="I56" s="75" t="s">
        <v>567</v>
      </c>
      <c r="J56" s="75" t="s">
        <v>568</v>
      </c>
      <c r="K56" s="67" t="s">
        <v>638</v>
      </c>
    </row>
    <row r="57" ht="24.95" customHeight="1" spans="1:11">
      <c r="A57" s="70"/>
      <c r="B57" s="71"/>
      <c r="C57" s="70"/>
      <c r="D57" s="67" t="s">
        <v>578</v>
      </c>
      <c r="E57" s="67" t="s">
        <v>579</v>
      </c>
      <c r="F57" s="67" t="s">
        <v>636</v>
      </c>
      <c r="G57" s="68" t="s">
        <v>590</v>
      </c>
      <c r="H57" s="67" t="s">
        <v>637</v>
      </c>
      <c r="I57" s="75" t="s">
        <v>567</v>
      </c>
      <c r="J57" s="75" t="s">
        <v>568</v>
      </c>
      <c r="K57" s="67" t="s">
        <v>638</v>
      </c>
    </row>
    <row r="58" ht="24.95" customHeight="1" spans="1:11">
      <c r="A58" s="70"/>
      <c r="B58" s="71"/>
      <c r="C58" s="70"/>
      <c r="D58" s="67" t="s">
        <v>578</v>
      </c>
      <c r="E58" s="67" t="s">
        <v>579</v>
      </c>
      <c r="F58" s="67" t="s">
        <v>580</v>
      </c>
      <c r="G58" s="68" t="s">
        <v>565</v>
      </c>
      <c r="H58" s="67" t="s">
        <v>566</v>
      </c>
      <c r="I58" s="75" t="s">
        <v>567</v>
      </c>
      <c r="J58" s="75" t="s">
        <v>568</v>
      </c>
      <c r="K58" s="67" t="s">
        <v>639</v>
      </c>
    </row>
    <row r="59" ht="24.95" customHeight="1" spans="1:11">
      <c r="A59" s="70"/>
      <c r="B59" s="71"/>
      <c r="C59" s="70"/>
      <c r="D59" s="67" t="s">
        <v>578</v>
      </c>
      <c r="E59" s="67" t="s">
        <v>579</v>
      </c>
      <c r="F59" s="67" t="s">
        <v>580</v>
      </c>
      <c r="G59" s="68" t="s">
        <v>565</v>
      </c>
      <c r="H59" s="67" t="s">
        <v>566</v>
      </c>
      <c r="I59" s="75" t="s">
        <v>567</v>
      </c>
      <c r="J59" s="75" t="s">
        <v>568</v>
      </c>
      <c r="K59" s="67" t="s">
        <v>639</v>
      </c>
    </row>
    <row r="60" ht="24.95" customHeight="1" spans="1:11">
      <c r="A60" s="70"/>
      <c r="B60" s="71"/>
      <c r="C60" s="70"/>
      <c r="D60" s="67" t="s">
        <v>578</v>
      </c>
      <c r="E60" s="67" t="s">
        <v>579</v>
      </c>
      <c r="F60" s="67" t="s">
        <v>580</v>
      </c>
      <c r="G60" s="68" t="s">
        <v>565</v>
      </c>
      <c r="H60" s="67" t="s">
        <v>566</v>
      </c>
      <c r="I60" s="75" t="s">
        <v>567</v>
      </c>
      <c r="J60" s="75" t="s">
        <v>568</v>
      </c>
      <c r="K60" s="67" t="s">
        <v>639</v>
      </c>
    </row>
    <row r="61" ht="24.95" customHeight="1" spans="1:11">
      <c r="A61" s="70"/>
      <c r="B61" s="71"/>
      <c r="C61" s="70"/>
      <c r="D61" s="67" t="s">
        <v>587</v>
      </c>
      <c r="E61" s="67" t="s">
        <v>588</v>
      </c>
      <c r="F61" s="67" t="s">
        <v>640</v>
      </c>
      <c r="G61" s="68" t="s">
        <v>590</v>
      </c>
      <c r="H61" s="67" t="s">
        <v>641</v>
      </c>
      <c r="I61" s="75" t="s">
        <v>567</v>
      </c>
      <c r="J61" s="75" t="s">
        <v>568</v>
      </c>
      <c r="K61" s="67" t="s">
        <v>642</v>
      </c>
    </row>
    <row r="62" ht="24.95" customHeight="1" spans="1:11">
      <c r="A62" s="70"/>
      <c r="B62" s="71"/>
      <c r="C62" s="70"/>
      <c r="D62" s="67" t="s">
        <v>587</v>
      </c>
      <c r="E62" s="67" t="s">
        <v>588</v>
      </c>
      <c r="F62" s="67" t="s">
        <v>640</v>
      </c>
      <c r="G62" s="68" t="s">
        <v>590</v>
      </c>
      <c r="H62" s="67" t="s">
        <v>641</v>
      </c>
      <c r="I62" s="75" t="s">
        <v>567</v>
      </c>
      <c r="J62" s="75" t="s">
        <v>568</v>
      </c>
      <c r="K62" s="67" t="s">
        <v>642</v>
      </c>
    </row>
    <row r="63" ht="24.95" customHeight="1" spans="1:11">
      <c r="A63" s="72"/>
      <c r="B63" s="73"/>
      <c r="C63" s="72"/>
      <c r="D63" s="67" t="s">
        <v>587</v>
      </c>
      <c r="E63" s="67" t="s">
        <v>588</v>
      </c>
      <c r="F63" s="67" t="s">
        <v>640</v>
      </c>
      <c r="G63" s="68" t="s">
        <v>590</v>
      </c>
      <c r="H63" s="67" t="s">
        <v>641</v>
      </c>
      <c r="I63" s="75" t="s">
        <v>567</v>
      </c>
      <c r="J63" s="75" t="s">
        <v>568</v>
      </c>
      <c r="K63" s="67" t="s">
        <v>642</v>
      </c>
    </row>
    <row r="64" ht="24.95" customHeight="1" spans="1:11">
      <c r="A64" s="69" t="s">
        <v>721</v>
      </c>
      <c r="B64" s="69" t="s">
        <v>496</v>
      </c>
      <c r="C64" s="69" t="s">
        <v>722</v>
      </c>
      <c r="D64" s="67" t="s">
        <v>562</v>
      </c>
      <c r="E64" s="67" t="s">
        <v>570</v>
      </c>
      <c r="F64" s="67" t="s">
        <v>723</v>
      </c>
      <c r="G64" s="68" t="s">
        <v>565</v>
      </c>
      <c r="H64" s="67" t="s">
        <v>724</v>
      </c>
      <c r="I64" s="75" t="s">
        <v>573</v>
      </c>
      <c r="J64" s="75" t="s">
        <v>568</v>
      </c>
      <c r="K64" s="67" t="s">
        <v>1176</v>
      </c>
    </row>
    <row r="65" ht="24.95" customHeight="1" spans="1:11">
      <c r="A65" s="70"/>
      <c r="B65" s="71"/>
      <c r="C65" s="70"/>
      <c r="D65" s="67" t="s">
        <v>562</v>
      </c>
      <c r="E65" s="67" t="s">
        <v>570</v>
      </c>
      <c r="F65" s="67" t="s">
        <v>723</v>
      </c>
      <c r="G65" s="68" t="s">
        <v>565</v>
      </c>
      <c r="H65" s="67" t="s">
        <v>724</v>
      </c>
      <c r="I65" s="75" t="s">
        <v>573</v>
      </c>
      <c r="J65" s="75" t="s">
        <v>568</v>
      </c>
      <c r="K65" s="67" t="s">
        <v>1176</v>
      </c>
    </row>
    <row r="66" ht="24.95" customHeight="1" spans="1:11">
      <c r="A66" s="70"/>
      <c r="B66" s="71"/>
      <c r="C66" s="70"/>
      <c r="D66" s="67" t="s">
        <v>562</v>
      </c>
      <c r="E66" s="67" t="s">
        <v>570</v>
      </c>
      <c r="F66" s="67" t="s">
        <v>723</v>
      </c>
      <c r="G66" s="68" t="s">
        <v>565</v>
      </c>
      <c r="H66" s="67" t="s">
        <v>724</v>
      </c>
      <c r="I66" s="75" t="s">
        <v>573</v>
      </c>
      <c r="J66" s="75" t="s">
        <v>568</v>
      </c>
      <c r="K66" s="67" t="s">
        <v>1176</v>
      </c>
    </row>
    <row r="67" ht="24.95" customHeight="1" spans="1:11">
      <c r="A67" s="70"/>
      <c r="B67" s="71"/>
      <c r="C67" s="70"/>
      <c r="D67" s="67" t="s">
        <v>562</v>
      </c>
      <c r="E67" s="67" t="s">
        <v>570</v>
      </c>
      <c r="F67" s="67" t="s">
        <v>726</v>
      </c>
      <c r="G67" s="68" t="s">
        <v>565</v>
      </c>
      <c r="H67" s="67" t="s">
        <v>727</v>
      </c>
      <c r="I67" s="75" t="s">
        <v>573</v>
      </c>
      <c r="J67" s="75" t="s">
        <v>568</v>
      </c>
      <c r="K67" s="67" t="s">
        <v>725</v>
      </c>
    </row>
    <row r="68" ht="24.95" customHeight="1" spans="1:11">
      <c r="A68" s="70"/>
      <c r="B68" s="71"/>
      <c r="C68" s="70"/>
      <c r="D68" s="67" t="s">
        <v>562</v>
      </c>
      <c r="E68" s="67" t="s">
        <v>570</v>
      </c>
      <c r="F68" s="67" t="s">
        <v>726</v>
      </c>
      <c r="G68" s="68" t="s">
        <v>565</v>
      </c>
      <c r="H68" s="67" t="s">
        <v>727</v>
      </c>
      <c r="I68" s="75" t="s">
        <v>573</v>
      </c>
      <c r="J68" s="75" t="s">
        <v>568</v>
      </c>
      <c r="K68" s="67" t="s">
        <v>725</v>
      </c>
    </row>
    <row r="69" ht="24.95" customHeight="1" spans="1:11">
      <c r="A69" s="70"/>
      <c r="B69" s="71"/>
      <c r="C69" s="70"/>
      <c r="D69" s="67" t="s">
        <v>562</v>
      </c>
      <c r="E69" s="67" t="s">
        <v>570</v>
      </c>
      <c r="F69" s="67" t="s">
        <v>726</v>
      </c>
      <c r="G69" s="68" t="s">
        <v>565</v>
      </c>
      <c r="H69" s="67" t="s">
        <v>727</v>
      </c>
      <c r="I69" s="75" t="s">
        <v>573</v>
      </c>
      <c r="J69" s="75" t="s">
        <v>568</v>
      </c>
      <c r="K69" s="67" t="s">
        <v>725</v>
      </c>
    </row>
    <row r="70" ht="24.95" customHeight="1" spans="1:11">
      <c r="A70" s="70"/>
      <c r="B70" s="71"/>
      <c r="C70" s="70"/>
      <c r="D70" s="67" t="s">
        <v>562</v>
      </c>
      <c r="E70" s="67" t="s">
        <v>570</v>
      </c>
      <c r="F70" s="67" t="s">
        <v>728</v>
      </c>
      <c r="G70" s="68" t="s">
        <v>565</v>
      </c>
      <c r="H70" s="67" t="s">
        <v>729</v>
      </c>
      <c r="I70" s="75" t="s">
        <v>573</v>
      </c>
      <c r="J70" s="75" t="s">
        <v>568</v>
      </c>
      <c r="K70" s="67" t="s">
        <v>725</v>
      </c>
    </row>
    <row r="71" ht="24.95" customHeight="1" spans="1:11">
      <c r="A71" s="70"/>
      <c r="B71" s="71"/>
      <c r="C71" s="70"/>
      <c r="D71" s="67" t="s">
        <v>562</v>
      </c>
      <c r="E71" s="67" t="s">
        <v>570</v>
      </c>
      <c r="F71" s="67" t="s">
        <v>728</v>
      </c>
      <c r="G71" s="68" t="s">
        <v>565</v>
      </c>
      <c r="H71" s="67" t="s">
        <v>729</v>
      </c>
      <c r="I71" s="75" t="s">
        <v>573</v>
      </c>
      <c r="J71" s="75" t="s">
        <v>568</v>
      </c>
      <c r="K71" s="67" t="s">
        <v>725</v>
      </c>
    </row>
    <row r="72" ht="24.95" customHeight="1" spans="1:11">
      <c r="A72" s="70"/>
      <c r="B72" s="71"/>
      <c r="C72" s="70"/>
      <c r="D72" s="67" t="s">
        <v>562</v>
      </c>
      <c r="E72" s="67" t="s">
        <v>570</v>
      </c>
      <c r="F72" s="67" t="s">
        <v>728</v>
      </c>
      <c r="G72" s="68" t="s">
        <v>565</v>
      </c>
      <c r="H72" s="67" t="s">
        <v>729</v>
      </c>
      <c r="I72" s="75" t="s">
        <v>573</v>
      </c>
      <c r="J72" s="75" t="s">
        <v>568</v>
      </c>
      <c r="K72" s="67" t="s">
        <v>725</v>
      </c>
    </row>
    <row r="73" ht="24.95" customHeight="1" spans="1:11">
      <c r="A73" s="70"/>
      <c r="B73" s="71"/>
      <c r="C73" s="70"/>
      <c r="D73" s="67" t="s">
        <v>562</v>
      </c>
      <c r="E73" s="67" t="s">
        <v>570</v>
      </c>
      <c r="F73" s="67" t="s">
        <v>730</v>
      </c>
      <c r="G73" s="68" t="s">
        <v>565</v>
      </c>
      <c r="H73" s="67" t="s">
        <v>731</v>
      </c>
      <c r="I73" s="75" t="s">
        <v>573</v>
      </c>
      <c r="J73" s="75" t="s">
        <v>568</v>
      </c>
      <c r="K73" s="67" t="s">
        <v>725</v>
      </c>
    </row>
    <row r="74" ht="24.95" customHeight="1" spans="1:11">
      <c r="A74" s="70"/>
      <c r="B74" s="71"/>
      <c r="C74" s="70"/>
      <c r="D74" s="67" t="s">
        <v>562</v>
      </c>
      <c r="E74" s="67" t="s">
        <v>570</v>
      </c>
      <c r="F74" s="67" t="s">
        <v>730</v>
      </c>
      <c r="G74" s="68" t="s">
        <v>565</v>
      </c>
      <c r="H74" s="67" t="s">
        <v>731</v>
      </c>
      <c r="I74" s="75" t="s">
        <v>573</v>
      </c>
      <c r="J74" s="75" t="s">
        <v>568</v>
      </c>
      <c r="K74" s="67" t="s">
        <v>725</v>
      </c>
    </row>
    <row r="75" ht="24.95" customHeight="1" spans="1:11">
      <c r="A75" s="70"/>
      <c r="B75" s="71"/>
      <c r="C75" s="70"/>
      <c r="D75" s="67" t="s">
        <v>562</v>
      </c>
      <c r="E75" s="67" t="s">
        <v>570</v>
      </c>
      <c r="F75" s="67" t="s">
        <v>730</v>
      </c>
      <c r="G75" s="68" t="s">
        <v>565</v>
      </c>
      <c r="H75" s="67" t="s">
        <v>731</v>
      </c>
      <c r="I75" s="75" t="s">
        <v>573</v>
      </c>
      <c r="J75" s="75" t="s">
        <v>568</v>
      </c>
      <c r="K75" s="67" t="s">
        <v>725</v>
      </c>
    </row>
    <row r="76" ht="24.95" customHeight="1" spans="1:11">
      <c r="A76" s="70"/>
      <c r="B76" s="71"/>
      <c r="C76" s="70"/>
      <c r="D76" s="67" t="s">
        <v>562</v>
      </c>
      <c r="E76" s="67" t="s">
        <v>575</v>
      </c>
      <c r="F76" s="67" t="s">
        <v>576</v>
      </c>
      <c r="G76" s="68" t="s">
        <v>565</v>
      </c>
      <c r="H76" s="67" t="s">
        <v>566</v>
      </c>
      <c r="I76" s="75" t="s">
        <v>567</v>
      </c>
      <c r="J76" s="75" t="s">
        <v>568</v>
      </c>
      <c r="K76" s="67" t="s">
        <v>732</v>
      </c>
    </row>
    <row r="77" ht="24.95" customHeight="1" spans="1:11">
      <c r="A77" s="70"/>
      <c r="B77" s="71"/>
      <c r="C77" s="70"/>
      <c r="D77" s="67" t="s">
        <v>562</v>
      </c>
      <c r="E77" s="67" t="s">
        <v>575</v>
      </c>
      <c r="F77" s="67" t="s">
        <v>576</v>
      </c>
      <c r="G77" s="68" t="s">
        <v>565</v>
      </c>
      <c r="H77" s="67" t="s">
        <v>566</v>
      </c>
      <c r="I77" s="75" t="s">
        <v>567</v>
      </c>
      <c r="J77" s="75" t="s">
        <v>568</v>
      </c>
      <c r="K77" s="67" t="s">
        <v>732</v>
      </c>
    </row>
    <row r="78" ht="24.95" customHeight="1" spans="1:11">
      <c r="A78" s="70"/>
      <c r="B78" s="71"/>
      <c r="C78" s="70"/>
      <c r="D78" s="67" t="s">
        <v>562</v>
      </c>
      <c r="E78" s="67" t="s">
        <v>575</v>
      </c>
      <c r="F78" s="67" t="s">
        <v>576</v>
      </c>
      <c r="G78" s="68" t="s">
        <v>565</v>
      </c>
      <c r="H78" s="67" t="s">
        <v>566</v>
      </c>
      <c r="I78" s="75" t="s">
        <v>567</v>
      </c>
      <c r="J78" s="75" t="s">
        <v>568</v>
      </c>
      <c r="K78" s="67" t="s">
        <v>732</v>
      </c>
    </row>
    <row r="79" ht="24.95" customHeight="1" spans="1:11">
      <c r="A79" s="70"/>
      <c r="B79" s="71"/>
      <c r="C79" s="70"/>
      <c r="D79" s="67" t="s">
        <v>562</v>
      </c>
      <c r="E79" s="67" t="s">
        <v>575</v>
      </c>
      <c r="F79" s="67" t="s">
        <v>720</v>
      </c>
      <c r="G79" s="68" t="s">
        <v>565</v>
      </c>
      <c r="H79" s="67" t="s">
        <v>566</v>
      </c>
      <c r="I79" s="75" t="s">
        <v>567</v>
      </c>
      <c r="J79" s="75" t="s">
        <v>568</v>
      </c>
      <c r="K79" s="67" t="s">
        <v>733</v>
      </c>
    </row>
    <row r="80" ht="24.95" customHeight="1" spans="1:11">
      <c r="A80" s="70"/>
      <c r="B80" s="71"/>
      <c r="C80" s="70"/>
      <c r="D80" s="67" t="s">
        <v>562</v>
      </c>
      <c r="E80" s="67" t="s">
        <v>575</v>
      </c>
      <c r="F80" s="67" t="s">
        <v>720</v>
      </c>
      <c r="G80" s="68" t="s">
        <v>565</v>
      </c>
      <c r="H80" s="67" t="s">
        <v>566</v>
      </c>
      <c r="I80" s="75" t="s">
        <v>567</v>
      </c>
      <c r="J80" s="75" t="s">
        <v>568</v>
      </c>
      <c r="K80" s="67" t="s">
        <v>733</v>
      </c>
    </row>
    <row r="81" ht="24.95" customHeight="1" spans="1:11">
      <c r="A81" s="70"/>
      <c r="B81" s="71"/>
      <c r="C81" s="70"/>
      <c r="D81" s="67" t="s">
        <v>562</v>
      </c>
      <c r="E81" s="67" t="s">
        <v>575</v>
      </c>
      <c r="F81" s="67" t="s">
        <v>720</v>
      </c>
      <c r="G81" s="68" t="s">
        <v>565</v>
      </c>
      <c r="H81" s="67" t="s">
        <v>566</v>
      </c>
      <c r="I81" s="75" t="s">
        <v>567</v>
      </c>
      <c r="J81" s="75" t="s">
        <v>568</v>
      </c>
      <c r="K81" s="67" t="s">
        <v>733</v>
      </c>
    </row>
    <row r="82" ht="24.95" customHeight="1" spans="1:11">
      <c r="A82" s="70"/>
      <c r="B82" s="71"/>
      <c r="C82" s="70"/>
      <c r="D82" s="67" t="s">
        <v>578</v>
      </c>
      <c r="E82" s="67" t="s">
        <v>579</v>
      </c>
      <c r="F82" s="67" t="s">
        <v>636</v>
      </c>
      <c r="G82" s="68" t="s">
        <v>590</v>
      </c>
      <c r="H82" s="67" t="s">
        <v>637</v>
      </c>
      <c r="I82" s="75" t="s">
        <v>567</v>
      </c>
      <c r="J82" s="75" t="s">
        <v>568</v>
      </c>
      <c r="K82" s="67" t="s">
        <v>734</v>
      </c>
    </row>
    <row r="83" ht="24.95" customHeight="1" spans="1:11">
      <c r="A83" s="70"/>
      <c r="B83" s="71"/>
      <c r="C83" s="70"/>
      <c r="D83" s="67" t="s">
        <v>578</v>
      </c>
      <c r="E83" s="67" t="s">
        <v>579</v>
      </c>
      <c r="F83" s="67" t="s">
        <v>636</v>
      </c>
      <c r="G83" s="68" t="s">
        <v>590</v>
      </c>
      <c r="H83" s="67" t="s">
        <v>637</v>
      </c>
      <c r="I83" s="75" t="s">
        <v>567</v>
      </c>
      <c r="J83" s="75" t="s">
        <v>568</v>
      </c>
      <c r="K83" s="67" t="s">
        <v>734</v>
      </c>
    </row>
    <row r="84" ht="24.95" customHeight="1" spans="1:11">
      <c r="A84" s="70"/>
      <c r="B84" s="71"/>
      <c r="C84" s="70"/>
      <c r="D84" s="67" t="s">
        <v>578</v>
      </c>
      <c r="E84" s="67" t="s">
        <v>579</v>
      </c>
      <c r="F84" s="67" t="s">
        <v>636</v>
      </c>
      <c r="G84" s="68" t="s">
        <v>590</v>
      </c>
      <c r="H84" s="67" t="s">
        <v>637</v>
      </c>
      <c r="I84" s="75" t="s">
        <v>567</v>
      </c>
      <c r="J84" s="75" t="s">
        <v>568</v>
      </c>
      <c r="K84" s="67" t="s">
        <v>734</v>
      </c>
    </row>
    <row r="85" ht="24.95" customHeight="1" spans="1:11">
      <c r="A85" s="70"/>
      <c r="B85" s="71"/>
      <c r="C85" s="70"/>
      <c r="D85" s="67" t="s">
        <v>578</v>
      </c>
      <c r="E85" s="67" t="s">
        <v>579</v>
      </c>
      <c r="F85" s="67" t="s">
        <v>580</v>
      </c>
      <c r="G85" s="68" t="s">
        <v>565</v>
      </c>
      <c r="H85" s="67" t="s">
        <v>566</v>
      </c>
      <c r="I85" s="75" t="s">
        <v>567</v>
      </c>
      <c r="J85" s="75" t="s">
        <v>568</v>
      </c>
      <c r="K85" s="67" t="s">
        <v>735</v>
      </c>
    </row>
    <row r="86" ht="24.95" customHeight="1" spans="1:11">
      <c r="A86" s="70"/>
      <c r="B86" s="71"/>
      <c r="C86" s="70"/>
      <c r="D86" s="67" t="s">
        <v>578</v>
      </c>
      <c r="E86" s="67" t="s">
        <v>579</v>
      </c>
      <c r="F86" s="67" t="s">
        <v>580</v>
      </c>
      <c r="G86" s="68" t="s">
        <v>565</v>
      </c>
      <c r="H86" s="67" t="s">
        <v>566</v>
      </c>
      <c r="I86" s="75" t="s">
        <v>567</v>
      </c>
      <c r="J86" s="75" t="s">
        <v>568</v>
      </c>
      <c r="K86" s="67" t="s">
        <v>735</v>
      </c>
    </row>
    <row r="87" ht="24.95" customHeight="1" spans="1:11">
      <c r="A87" s="70"/>
      <c r="B87" s="71"/>
      <c r="C87" s="70"/>
      <c r="D87" s="67" t="s">
        <v>578</v>
      </c>
      <c r="E87" s="67" t="s">
        <v>579</v>
      </c>
      <c r="F87" s="67" t="s">
        <v>580</v>
      </c>
      <c r="G87" s="68" t="s">
        <v>565</v>
      </c>
      <c r="H87" s="67" t="s">
        <v>566</v>
      </c>
      <c r="I87" s="75" t="s">
        <v>567</v>
      </c>
      <c r="J87" s="75" t="s">
        <v>568</v>
      </c>
      <c r="K87" s="67" t="s">
        <v>735</v>
      </c>
    </row>
    <row r="88" ht="24.95" customHeight="1" spans="1:11">
      <c r="A88" s="70"/>
      <c r="B88" s="71"/>
      <c r="C88" s="70"/>
      <c r="D88" s="67" t="s">
        <v>587</v>
      </c>
      <c r="E88" s="67" t="s">
        <v>588</v>
      </c>
      <c r="F88" s="67" t="s">
        <v>607</v>
      </c>
      <c r="G88" s="68" t="s">
        <v>590</v>
      </c>
      <c r="H88" s="67" t="s">
        <v>591</v>
      </c>
      <c r="I88" s="75" t="s">
        <v>567</v>
      </c>
      <c r="J88" s="75" t="s">
        <v>568</v>
      </c>
      <c r="K88" s="67" t="s">
        <v>736</v>
      </c>
    </row>
    <row r="89" ht="24.95" customHeight="1" spans="1:11">
      <c r="A89" s="70"/>
      <c r="B89" s="71"/>
      <c r="C89" s="70"/>
      <c r="D89" s="67" t="s">
        <v>587</v>
      </c>
      <c r="E89" s="67" t="s">
        <v>588</v>
      </c>
      <c r="F89" s="67" t="s">
        <v>607</v>
      </c>
      <c r="G89" s="68" t="s">
        <v>590</v>
      </c>
      <c r="H89" s="67" t="s">
        <v>591</v>
      </c>
      <c r="I89" s="75" t="s">
        <v>567</v>
      </c>
      <c r="J89" s="75" t="s">
        <v>568</v>
      </c>
      <c r="K89" s="67" t="s">
        <v>736</v>
      </c>
    </row>
    <row r="90" ht="24.95" customHeight="1" spans="1:11">
      <c r="A90" s="72"/>
      <c r="B90" s="73"/>
      <c r="C90" s="72"/>
      <c r="D90" s="67" t="s">
        <v>587</v>
      </c>
      <c r="E90" s="67" t="s">
        <v>588</v>
      </c>
      <c r="F90" s="67" t="s">
        <v>607</v>
      </c>
      <c r="G90" s="68" t="s">
        <v>590</v>
      </c>
      <c r="H90" s="67" t="s">
        <v>591</v>
      </c>
      <c r="I90" s="75" t="s">
        <v>567</v>
      </c>
      <c r="J90" s="75" t="s">
        <v>568</v>
      </c>
      <c r="K90" s="67" t="s">
        <v>736</v>
      </c>
    </row>
    <row r="91" ht="24.95" customHeight="1" spans="1:11">
      <c r="A91" s="69" t="s">
        <v>786</v>
      </c>
      <c r="B91" s="69" t="s">
        <v>449</v>
      </c>
      <c r="C91" s="69" t="s">
        <v>787</v>
      </c>
      <c r="D91" s="67" t="s">
        <v>562</v>
      </c>
      <c r="E91" s="67" t="s">
        <v>563</v>
      </c>
      <c r="F91" s="67" t="s">
        <v>788</v>
      </c>
      <c r="G91" s="68" t="s">
        <v>584</v>
      </c>
      <c r="H91" s="67" t="s">
        <v>789</v>
      </c>
      <c r="I91" s="75" t="s">
        <v>612</v>
      </c>
      <c r="J91" s="75" t="s">
        <v>568</v>
      </c>
      <c r="K91" s="67" t="s">
        <v>790</v>
      </c>
    </row>
    <row r="92" ht="24.95" customHeight="1" spans="1:11">
      <c r="A92" s="70"/>
      <c r="B92" s="71"/>
      <c r="C92" s="70"/>
      <c r="D92" s="67" t="s">
        <v>562</v>
      </c>
      <c r="E92" s="67" t="s">
        <v>570</v>
      </c>
      <c r="F92" s="67" t="s">
        <v>791</v>
      </c>
      <c r="G92" s="68" t="s">
        <v>565</v>
      </c>
      <c r="H92" s="67" t="s">
        <v>792</v>
      </c>
      <c r="I92" s="75" t="s">
        <v>101</v>
      </c>
      <c r="J92" s="75" t="s">
        <v>660</v>
      </c>
      <c r="K92" s="67" t="s">
        <v>793</v>
      </c>
    </row>
    <row r="93" ht="24.95" customHeight="1" spans="1:11">
      <c r="A93" s="70"/>
      <c r="B93" s="71"/>
      <c r="C93" s="70"/>
      <c r="D93" s="67" t="s">
        <v>562</v>
      </c>
      <c r="E93" s="67" t="s">
        <v>570</v>
      </c>
      <c r="F93" s="67" t="s">
        <v>794</v>
      </c>
      <c r="G93" s="68" t="s">
        <v>565</v>
      </c>
      <c r="H93" s="67" t="s">
        <v>566</v>
      </c>
      <c r="I93" s="75" t="s">
        <v>567</v>
      </c>
      <c r="J93" s="75" t="s">
        <v>568</v>
      </c>
      <c r="K93" s="67" t="s">
        <v>795</v>
      </c>
    </row>
    <row r="94" ht="24.95" customHeight="1" spans="1:11">
      <c r="A94" s="70"/>
      <c r="B94" s="71"/>
      <c r="C94" s="70"/>
      <c r="D94" s="67" t="s">
        <v>562</v>
      </c>
      <c r="E94" s="67" t="s">
        <v>796</v>
      </c>
      <c r="F94" s="67" t="s">
        <v>797</v>
      </c>
      <c r="G94" s="68" t="s">
        <v>584</v>
      </c>
      <c r="H94" s="67" t="s">
        <v>798</v>
      </c>
      <c r="I94" s="75" t="s">
        <v>573</v>
      </c>
      <c r="J94" s="75" t="s">
        <v>568</v>
      </c>
      <c r="K94" s="67" t="s">
        <v>1177</v>
      </c>
    </row>
    <row r="95" ht="50.1" customHeight="1" spans="1:11">
      <c r="A95" s="70"/>
      <c r="B95" s="71"/>
      <c r="C95" s="70"/>
      <c r="D95" s="67" t="s">
        <v>578</v>
      </c>
      <c r="E95" s="67" t="s">
        <v>579</v>
      </c>
      <c r="F95" s="67" t="s">
        <v>800</v>
      </c>
      <c r="G95" s="68" t="s">
        <v>565</v>
      </c>
      <c r="H95" s="67" t="s">
        <v>659</v>
      </c>
      <c r="I95" s="75" t="s">
        <v>101</v>
      </c>
      <c r="J95" s="75" t="s">
        <v>660</v>
      </c>
      <c r="K95" s="67" t="s">
        <v>801</v>
      </c>
    </row>
    <row r="96" ht="24.95" customHeight="1" spans="1:11">
      <c r="A96" s="70"/>
      <c r="B96" s="71"/>
      <c r="C96" s="70"/>
      <c r="D96" s="67" t="s">
        <v>578</v>
      </c>
      <c r="E96" s="67" t="s">
        <v>579</v>
      </c>
      <c r="F96" s="67" t="s">
        <v>802</v>
      </c>
      <c r="G96" s="68" t="s">
        <v>565</v>
      </c>
      <c r="H96" s="67" t="s">
        <v>659</v>
      </c>
      <c r="I96" s="75" t="s">
        <v>101</v>
      </c>
      <c r="J96" s="75" t="s">
        <v>660</v>
      </c>
      <c r="K96" s="67" t="s">
        <v>801</v>
      </c>
    </row>
    <row r="97" ht="24.95" customHeight="1" spans="1:11">
      <c r="A97" s="72"/>
      <c r="B97" s="73"/>
      <c r="C97" s="72"/>
      <c r="D97" s="67" t="s">
        <v>587</v>
      </c>
      <c r="E97" s="67" t="s">
        <v>588</v>
      </c>
      <c r="F97" s="67" t="s">
        <v>803</v>
      </c>
      <c r="G97" s="68" t="s">
        <v>590</v>
      </c>
      <c r="H97" s="67" t="s">
        <v>713</v>
      </c>
      <c r="I97" s="75" t="s">
        <v>567</v>
      </c>
      <c r="J97" s="75" t="s">
        <v>568</v>
      </c>
      <c r="K97" s="67" t="s">
        <v>804</v>
      </c>
    </row>
    <row r="98" ht="24.95" customHeight="1" spans="1:11">
      <c r="A98" s="69" t="s">
        <v>861</v>
      </c>
      <c r="B98" s="69" t="s">
        <v>492</v>
      </c>
      <c r="C98" s="69" t="s">
        <v>862</v>
      </c>
      <c r="D98" s="67" t="s">
        <v>562</v>
      </c>
      <c r="E98" s="67" t="s">
        <v>563</v>
      </c>
      <c r="F98" s="67" t="s">
        <v>717</v>
      </c>
      <c r="G98" s="68" t="s">
        <v>565</v>
      </c>
      <c r="H98" s="67" t="s">
        <v>566</v>
      </c>
      <c r="I98" s="75" t="s">
        <v>567</v>
      </c>
      <c r="J98" s="75" t="s">
        <v>568</v>
      </c>
      <c r="K98" s="67" t="s">
        <v>569</v>
      </c>
    </row>
    <row r="99" ht="24.95" customHeight="1" spans="1:11">
      <c r="A99" s="70"/>
      <c r="B99" s="71"/>
      <c r="C99" s="70"/>
      <c r="D99" s="67" t="s">
        <v>562</v>
      </c>
      <c r="E99" s="67" t="s">
        <v>563</v>
      </c>
      <c r="F99" s="67" t="s">
        <v>717</v>
      </c>
      <c r="G99" s="68" t="s">
        <v>565</v>
      </c>
      <c r="H99" s="67" t="s">
        <v>566</v>
      </c>
      <c r="I99" s="75" t="s">
        <v>567</v>
      </c>
      <c r="J99" s="75" t="s">
        <v>568</v>
      </c>
      <c r="K99" s="67" t="s">
        <v>569</v>
      </c>
    </row>
    <row r="100" ht="24.95" customHeight="1" spans="1:11">
      <c r="A100" s="70"/>
      <c r="B100" s="71"/>
      <c r="C100" s="70"/>
      <c r="D100" s="67" t="s">
        <v>562</v>
      </c>
      <c r="E100" s="67" t="s">
        <v>563</v>
      </c>
      <c r="F100" s="67" t="s">
        <v>717</v>
      </c>
      <c r="G100" s="68" t="s">
        <v>565</v>
      </c>
      <c r="H100" s="67" t="s">
        <v>566</v>
      </c>
      <c r="I100" s="75" t="s">
        <v>567</v>
      </c>
      <c r="J100" s="75" t="s">
        <v>568</v>
      </c>
      <c r="K100" s="67" t="s">
        <v>569</v>
      </c>
    </row>
    <row r="101" ht="24.95" customHeight="1" spans="1:11">
      <c r="A101" s="70"/>
      <c r="B101" s="71"/>
      <c r="C101" s="70"/>
      <c r="D101" s="67" t="s">
        <v>562</v>
      </c>
      <c r="E101" s="67" t="s">
        <v>570</v>
      </c>
      <c r="F101" s="67" t="s">
        <v>718</v>
      </c>
      <c r="G101" s="68" t="s">
        <v>565</v>
      </c>
      <c r="H101" s="67" t="s">
        <v>566</v>
      </c>
      <c r="I101" s="75" t="s">
        <v>567</v>
      </c>
      <c r="J101" s="75" t="s">
        <v>568</v>
      </c>
      <c r="K101" s="67" t="s">
        <v>719</v>
      </c>
    </row>
    <row r="102" ht="24.95" customHeight="1" spans="1:11">
      <c r="A102" s="70"/>
      <c r="B102" s="71"/>
      <c r="C102" s="70"/>
      <c r="D102" s="67" t="s">
        <v>562</v>
      </c>
      <c r="E102" s="67" t="s">
        <v>570</v>
      </c>
      <c r="F102" s="67" t="s">
        <v>718</v>
      </c>
      <c r="G102" s="68" t="s">
        <v>565</v>
      </c>
      <c r="H102" s="67" t="s">
        <v>566</v>
      </c>
      <c r="I102" s="75" t="s">
        <v>567</v>
      </c>
      <c r="J102" s="75" t="s">
        <v>568</v>
      </c>
      <c r="K102" s="67" t="s">
        <v>719</v>
      </c>
    </row>
    <row r="103" ht="24.95" customHeight="1" spans="1:11">
      <c r="A103" s="70"/>
      <c r="B103" s="71"/>
      <c r="C103" s="70"/>
      <c r="D103" s="67" t="s">
        <v>562</v>
      </c>
      <c r="E103" s="67" t="s">
        <v>570</v>
      </c>
      <c r="F103" s="67" t="s">
        <v>718</v>
      </c>
      <c r="G103" s="68" t="s">
        <v>565</v>
      </c>
      <c r="H103" s="67" t="s">
        <v>566</v>
      </c>
      <c r="I103" s="75" t="s">
        <v>567</v>
      </c>
      <c r="J103" s="75" t="s">
        <v>568</v>
      </c>
      <c r="K103" s="67" t="s">
        <v>719</v>
      </c>
    </row>
    <row r="104" ht="24.95" customHeight="1" spans="1:11">
      <c r="A104" s="70"/>
      <c r="B104" s="71"/>
      <c r="C104" s="70"/>
      <c r="D104" s="67" t="s">
        <v>562</v>
      </c>
      <c r="E104" s="67" t="s">
        <v>575</v>
      </c>
      <c r="F104" s="67" t="s">
        <v>576</v>
      </c>
      <c r="G104" s="68" t="s">
        <v>565</v>
      </c>
      <c r="H104" s="67" t="s">
        <v>566</v>
      </c>
      <c r="I104" s="75" t="s">
        <v>567</v>
      </c>
      <c r="J104" s="75" t="s">
        <v>568</v>
      </c>
      <c r="K104" s="67" t="s">
        <v>577</v>
      </c>
    </row>
    <row r="105" ht="24.95" customHeight="1" spans="1:11">
      <c r="A105" s="70"/>
      <c r="B105" s="71"/>
      <c r="C105" s="70"/>
      <c r="D105" s="67" t="s">
        <v>562</v>
      </c>
      <c r="E105" s="67" t="s">
        <v>575</v>
      </c>
      <c r="F105" s="67" t="s">
        <v>576</v>
      </c>
      <c r="G105" s="68" t="s">
        <v>565</v>
      </c>
      <c r="H105" s="67" t="s">
        <v>566</v>
      </c>
      <c r="I105" s="75" t="s">
        <v>567</v>
      </c>
      <c r="J105" s="75" t="s">
        <v>568</v>
      </c>
      <c r="K105" s="67" t="s">
        <v>577</v>
      </c>
    </row>
    <row r="106" ht="24.95" customHeight="1" spans="1:11">
      <c r="A106" s="70"/>
      <c r="B106" s="71"/>
      <c r="C106" s="70"/>
      <c r="D106" s="67" t="s">
        <v>562</v>
      </c>
      <c r="E106" s="67" t="s">
        <v>575</v>
      </c>
      <c r="F106" s="67" t="s">
        <v>576</v>
      </c>
      <c r="G106" s="68" t="s">
        <v>565</v>
      </c>
      <c r="H106" s="67" t="s">
        <v>566</v>
      </c>
      <c r="I106" s="75" t="s">
        <v>567</v>
      </c>
      <c r="J106" s="75" t="s">
        <v>568</v>
      </c>
      <c r="K106" s="67" t="s">
        <v>577</v>
      </c>
    </row>
    <row r="107" ht="24.95" customHeight="1" spans="1:11">
      <c r="A107" s="70"/>
      <c r="B107" s="71"/>
      <c r="C107" s="70"/>
      <c r="D107" s="67" t="s">
        <v>562</v>
      </c>
      <c r="E107" s="67" t="s">
        <v>575</v>
      </c>
      <c r="F107" s="67" t="s">
        <v>720</v>
      </c>
      <c r="G107" s="68" t="s">
        <v>565</v>
      </c>
      <c r="H107" s="67" t="s">
        <v>566</v>
      </c>
      <c r="I107" s="75" t="s">
        <v>567</v>
      </c>
      <c r="J107" s="75" t="s">
        <v>568</v>
      </c>
      <c r="K107" s="67" t="s">
        <v>687</v>
      </c>
    </row>
    <row r="108" ht="24.95" customHeight="1" spans="1:11">
      <c r="A108" s="70"/>
      <c r="B108" s="71"/>
      <c r="C108" s="70"/>
      <c r="D108" s="67" t="s">
        <v>562</v>
      </c>
      <c r="E108" s="67" t="s">
        <v>575</v>
      </c>
      <c r="F108" s="67" t="s">
        <v>720</v>
      </c>
      <c r="G108" s="68" t="s">
        <v>565</v>
      </c>
      <c r="H108" s="67" t="s">
        <v>566</v>
      </c>
      <c r="I108" s="75" t="s">
        <v>567</v>
      </c>
      <c r="J108" s="75" t="s">
        <v>568</v>
      </c>
      <c r="K108" s="67" t="s">
        <v>687</v>
      </c>
    </row>
    <row r="109" ht="24.95" customHeight="1" spans="1:11">
      <c r="A109" s="70"/>
      <c r="B109" s="71"/>
      <c r="C109" s="70"/>
      <c r="D109" s="67" t="s">
        <v>562</v>
      </c>
      <c r="E109" s="67" t="s">
        <v>575</v>
      </c>
      <c r="F109" s="67" t="s">
        <v>720</v>
      </c>
      <c r="G109" s="68" t="s">
        <v>565</v>
      </c>
      <c r="H109" s="67" t="s">
        <v>566</v>
      </c>
      <c r="I109" s="75" t="s">
        <v>567</v>
      </c>
      <c r="J109" s="75" t="s">
        <v>568</v>
      </c>
      <c r="K109" s="67" t="s">
        <v>687</v>
      </c>
    </row>
    <row r="110" ht="24.95" customHeight="1" spans="1:11">
      <c r="A110" s="70"/>
      <c r="B110" s="71"/>
      <c r="C110" s="70"/>
      <c r="D110" s="67" t="s">
        <v>578</v>
      </c>
      <c r="E110" s="67" t="s">
        <v>579</v>
      </c>
      <c r="F110" s="67" t="s">
        <v>580</v>
      </c>
      <c r="G110" s="68" t="s">
        <v>565</v>
      </c>
      <c r="H110" s="67" t="s">
        <v>566</v>
      </c>
      <c r="I110" s="75" t="s">
        <v>567</v>
      </c>
      <c r="J110" s="75" t="s">
        <v>568</v>
      </c>
      <c r="K110" s="67" t="s">
        <v>689</v>
      </c>
    </row>
    <row r="111" ht="24.95" customHeight="1" spans="1:11">
      <c r="A111" s="70"/>
      <c r="B111" s="71"/>
      <c r="C111" s="70"/>
      <c r="D111" s="67" t="s">
        <v>578</v>
      </c>
      <c r="E111" s="67" t="s">
        <v>579</v>
      </c>
      <c r="F111" s="67" t="s">
        <v>580</v>
      </c>
      <c r="G111" s="68" t="s">
        <v>565</v>
      </c>
      <c r="H111" s="67" t="s">
        <v>566</v>
      </c>
      <c r="I111" s="75" t="s">
        <v>567</v>
      </c>
      <c r="J111" s="75" t="s">
        <v>568</v>
      </c>
      <c r="K111" s="67" t="s">
        <v>689</v>
      </c>
    </row>
    <row r="112" ht="24.95" customHeight="1" spans="1:11">
      <c r="A112" s="70"/>
      <c r="B112" s="71"/>
      <c r="C112" s="70"/>
      <c r="D112" s="67" t="s">
        <v>578</v>
      </c>
      <c r="E112" s="67" t="s">
        <v>579</v>
      </c>
      <c r="F112" s="67" t="s">
        <v>580</v>
      </c>
      <c r="G112" s="68" t="s">
        <v>565</v>
      </c>
      <c r="H112" s="67" t="s">
        <v>566</v>
      </c>
      <c r="I112" s="75" t="s">
        <v>567</v>
      </c>
      <c r="J112" s="75" t="s">
        <v>568</v>
      </c>
      <c r="K112" s="67" t="s">
        <v>689</v>
      </c>
    </row>
    <row r="113" ht="24.95" customHeight="1" spans="1:11">
      <c r="A113" s="70"/>
      <c r="B113" s="71"/>
      <c r="C113" s="70"/>
      <c r="D113" s="67" t="s">
        <v>578</v>
      </c>
      <c r="E113" s="67" t="s">
        <v>582</v>
      </c>
      <c r="F113" s="67" t="s">
        <v>605</v>
      </c>
      <c r="G113" s="68" t="s">
        <v>584</v>
      </c>
      <c r="H113" s="67" t="s">
        <v>292</v>
      </c>
      <c r="I113" s="75" t="s">
        <v>585</v>
      </c>
      <c r="J113" s="75" t="s">
        <v>568</v>
      </c>
      <c r="K113" s="67" t="s">
        <v>690</v>
      </c>
    </row>
    <row r="114" ht="24.95" customHeight="1" spans="1:11">
      <c r="A114" s="70"/>
      <c r="B114" s="71"/>
      <c r="C114" s="70"/>
      <c r="D114" s="67" t="s">
        <v>578</v>
      </c>
      <c r="E114" s="67" t="s">
        <v>582</v>
      </c>
      <c r="F114" s="67" t="s">
        <v>605</v>
      </c>
      <c r="G114" s="68" t="s">
        <v>584</v>
      </c>
      <c r="H114" s="67" t="s">
        <v>292</v>
      </c>
      <c r="I114" s="75" t="s">
        <v>585</v>
      </c>
      <c r="J114" s="75" t="s">
        <v>568</v>
      </c>
      <c r="K114" s="67" t="s">
        <v>690</v>
      </c>
    </row>
    <row r="115" ht="24.95" customHeight="1" spans="1:11">
      <c r="A115" s="70"/>
      <c r="B115" s="71"/>
      <c r="C115" s="70"/>
      <c r="D115" s="67" t="s">
        <v>578</v>
      </c>
      <c r="E115" s="67" t="s">
        <v>582</v>
      </c>
      <c r="F115" s="67" t="s">
        <v>605</v>
      </c>
      <c r="G115" s="68" t="s">
        <v>584</v>
      </c>
      <c r="H115" s="67" t="s">
        <v>292</v>
      </c>
      <c r="I115" s="75" t="s">
        <v>585</v>
      </c>
      <c r="J115" s="75" t="s">
        <v>568</v>
      </c>
      <c r="K115" s="67" t="s">
        <v>690</v>
      </c>
    </row>
    <row r="116" ht="24.95" customHeight="1" spans="1:11">
      <c r="A116" s="70"/>
      <c r="B116" s="71"/>
      <c r="C116" s="70"/>
      <c r="D116" s="67" t="s">
        <v>587</v>
      </c>
      <c r="E116" s="67" t="s">
        <v>588</v>
      </c>
      <c r="F116" s="67" t="s">
        <v>607</v>
      </c>
      <c r="G116" s="68" t="s">
        <v>590</v>
      </c>
      <c r="H116" s="67" t="s">
        <v>591</v>
      </c>
      <c r="I116" s="75" t="s">
        <v>567</v>
      </c>
      <c r="J116" s="75" t="s">
        <v>568</v>
      </c>
      <c r="K116" s="67" t="s">
        <v>592</v>
      </c>
    </row>
    <row r="117" ht="24.95" customHeight="1" spans="1:11">
      <c r="A117" s="70"/>
      <c r="B117" s="71"/>
      <c r="C117" s="70"/>
      <c r="D117" s="67" t="s">
        <v>587</v>
      </c>
      <c r="E117" s="67" t="s">
        <v>588</v>
      </c>
      <c r="F117" s="67" t="s">
        <v>607</v>
      </c>
      <c r="G117" s="68" t="s">
        <v>590</v>
      </c>
      <c r="H117" s="67" t="s">
        <v>591</v>
      </c>
      <c r="I117" s="75" t="s">
        <v>567</v>
      </c>
      <c r="J117" s="75" t="s">
        <v>568</v>
      </c>
      <c r="K117" s="67" t="s">
        <v>592</v>
      </c>
    </row>
    <row r="118" ht="24.95" customHeight="1" spans="1:11">
      <c r="A118" s="72"/>
      <c r="B118" s="73"/>
      <c r="C118" s="72"/>
      <c r="D118" s="67" t="s">
        <v>587</v>
      </c>
      <c r="E118" s="67" t="s">
        <v>588</v>
      </c>
      <c r="F118" s="67" t="s">
        <v>607</v>
      </c>
      <c r="G118" s="68" t="s">
        <v>590</v>
      </c>
      <c r="H118" s="67" t="s">
        <v>591</v>
      </c>
      <c r="I118" s="75" t="s">
        <v>567</v>
      </c>
      <c r="J118" s="75" t="s">
        <v>568</v>
      </c>
      <c r="K118" s="67" t="s">
        <v>592</v>
      </c>
    </row>
    <row r="119" ht="24.95" customHeight="1" spans="1:11">
      <c r="A119" s="69" t="s">
        <v>863</v>
      </c>
      <c r="B119" s="69" t="s">
        <v>503</v>
      </c>
      <c r="C119" s="69" t="s">
        <v>864</v>
      </c>
      <c r="D119" s="67" t="s">
        <v>562</v>
      </c>
      <c r="E119" s="67" t="s">
        <v>563</v>
      </c>
      <c r="F119" s="67" t="s">
        <v>645</v>
      </c>
      <c r="G119" s="68" t="s">
        <v>590</v>
      </c>
      <c r="H119" s="67" t="s">
        <v>865</v>
      </c>
      <c r="I119" s="75" t="s">
        <v>647</v>
      </c>
      <c r="J119" s="75" t="s">
        <v>568</v>
      </c>
      <c r="K119" s="67" t="s">
        <v>648</v>
      </c>
    </row>
    <row r="120" ht="24.95" customHeight="1" spans="1:11">
      <c r="A120" s="70"/>
      <c r="B120" s="71"/>
      <c r="C120" s="70"/>
      <c r="D120" s="67" t="s">
        <v>562</v>
      </c>
      <c r="E120" s="67" t="s">
        <v>563</v>
      </c>
      <c r="F120" s="67" t="s">
        <v>645</v>
      </c>
      <c r="G120" s="68" t="s">
        <v>590</v>
      </c>
      <c r="H120" s="67" t="s">
        <v>865</v>
      </c>
      <c r="I120" s="75" t="s">
        <v>647</v>
      </c>
      <c r="J120" s="75" t="s">
        <v>568</v>
      </c>
      <c r="K120" s="67" t="s">
        <v>648</v>
      </c>
    </row>
    <row r="121" ht="24.95" customHeight="1" spans="1:11">
      <c r="A121" s="70"/>
      <c r="B121" s="71"/>
      <c r="C121" s="70"/>
      <c r="D121" s="67" t="s">
        <v>562</v>
      </c>
      <c r="E121" s="67" t="s">
        <v>563</v>
      </c>
      <c r="F121" s="67" t="s">
        <v>649</v>
      </c>
      <c r="G121" s="68" t="s">
        <v>590</v>
      </c>
      <c r="H121" s="67" t="s">
        <v>254</v>
      </c>
      <c r="I121" s="75" t="s">
        <v>650</v>
      </c>
      <c r="J121" s="75" t="s">
        <v>568</v>
      </c>
      <c r="K121" s="67" t="s">
        <v>651</v>
      </c>
    </row>
    <row r="122" ht="24.95" customHeight="1" spans="1:11">
      <c r="A122" s="70"/>
      <c r="B122" s="71"/>
      <c r="C122" s="70"/>
      <c r="D122" s="67" t="s">
        <v>562</v>
      </c>
      <c r="E122" s="67" t="s">
        <v>563</v>
      </c>
      <c r="F122" s="67" t="s">
        <v>649</v>
      </c>
      <c r="G122" s="68" t="s">
        <v>590</v>
      </c>
      <c r="H122" s="67" t="s">
        <v>254</v>
      </c>
      <c r="I122" s="75" t="s">
        <v>650</v>
      </c>
      <c r="J122" s="75" t="s">
        <v>568</v>
      </c>
      <c r="K122" s="67" t="s">
        <v>651</v>
      </c>
    </row>
    <row r="123" ht="24.95" customHeight="1" spans="1:11">
      <c r="A123" s="70"/>
      <c r="B123" s="71"/>
      <c r="C123" s="70"/>
      <c r="D123" s="67" t="s">
        <v>562</v>
      </c>
      <c r="E123" s="67" t="s">
        <v>563</v>
      </c>
      <c r="F123" s="67" t="s">
        <v>652</v>
      </c>
      <c r="G123" s="68" t="s">
        <v>590</v>
      </c>
      <c r="H123" s="67" t="s">
        <v>297</v>
      </c>
      <c r="I123" s="75" t="s">
        <v>650</v>
      </c>
      <c r="J123" s="75" t="s">
        <v>568</v>
      </c>
      <c r="K123" s="67" t="s">
        <v>653</v>
      </c>
    </row>
    <row r="124" ht="24.95" customHeight="1" spans="1:11">
      <c r="A124" s="70"/>
      <c r="B124" s="71"/>
      <c r="C124" s="70"/>
      <c r="D124" s="67" t="s">
        <v>562</v>
      </c>
      <c r="E124" s="67" t="s">
        <v>563</v>
      </c>
      <c r="F124" s="67" t="s">
        <v>652</v>
      </c>
      <c r="G124" s="68" t="s">
        <v>590</v>
      </c>
      <c r="H124" s="67" t="s">
        <v>297</v>
      </c>
      <c r="I124" s="75" t="s">
        <v>650</v>
      </c>
      <c r="J124" s="75" t="s">
        <v>568</v>
      </c>
      <c r="K124" s="67" t="s">
        <v>653</v>
      </c>
    </row>
    <row r="125" ht="24.95" customHeight="1" spans="1:11">
      <c r="A125" s="70"/>
      <c r="B125" s="71"/>
      <c r="C125" s="70"/>
      <c r="D125" s="67" t="s">
        <v>562</v>
      </c>
      <c r="E125" s="67" t="s">
        <v>575</v>
      </c>
      <c r="F125" s="67" t="s">
        <v>654</v>
      </c>
      <c r="G125" s="68" t="s">
        <v>584</v>
      </c>
      <c r="H125" s="67" t="s">
        <v>655</v>
      </c>
      <c r="I125" s="75" t="s">
        <v>656</v>
      </c>
      <c r="J125" s="75" t="s">
        <v>568</v>
      </c>
      <c r="K125" s="67" t="s">
        <v>866</v>
      </c>
    </row>
    <row r="126" ht="24.95" customHeight="1" spans="1:11">
      <c r="A126" s="70"/>
      <c r="B126" s="71"/>
      <c r="C126" s="70"/>
      <c r="D126" s="67" t="s">
        <v>562</v>
      </c>
      <c r="E126" s="67" t="s">
        <v>575</v>
      </c>
      <c r="F126" s="67" t="s">
        <v>654</v>
      </c>
      <c r="G126" s="68" t="s">
        <v>584</v>
      </c>
      <c r="H126" s="67" t="s">
        <v>655</v>
      </c>
      <c r="I126" s="75" t="s">
        <v>656</v>
      </c>
      <c r="J126" s="75" t="s">
        <v>568</v>
      </c>
      <c r="K126" s="67" t="s">
        <v>866</v>
      </c>
    </row>
    <row r="127" ht="24.95" customHeight="1" spans="1:11">
      <c r="A127" s="70"/>
      <c r="B127" s="71"/>
      <c r="C127" s="70"/>
      <c r="D127" s="67" t="s">
        <v>578</v>
      </c>
      <c r="E127" s="67" t="s">
        <v>579</v>
      </c>
      <c r="F127" s="67" t="s">
        <v>867</v>
      </c>
      <c r="G127" s="68" t="s">
        <v>565</v>
      </c>
      <c r="H127" s="67" t="s">
        <v>659</v>
      </c>
      <c r="I127" s="75" t="s">
        <v>101</v>
      </c>
      <c r="J127" s="75" t="s">
        <v>660</v>
      </c>
      <c r="K127" s="67" t="s">
        <v>868</v>
      </c>
    </row>
    <row r="128" ht="24.95" customHeight="1" spans="1:11">
      <c r="A128" s="70"/>
      <c r="B128" s="71"/>
      <c r="C128" s="70"/>
      <c r="D128" s="67" t="s">
        <v>578</v>
      </c>
      <c r="E128" s="67" t="s">
        <v>579</v>
      </c>
      <c r="F128" s="67" t="s">
        <v>867</v>
      </c>
      <c r="G128" s="68" t="s">
        <v>565</v>
      </c>
      <c r="H128" s="67" t="s">
        <v>659</v>
      </c>
      <c r="I128" s="75" t="s">
        <v>101</v>
      </c>
      <c r="J128" s="75" t="s">
        <v>660</v>
      </c>
      <c r="K128" s="67" t="s">
        <v>868</v>
      </c>
    </row>
    <row r="129" ht="24.95" customHeight="1" spans="1:11">
      <c r="A129" s="70"/>
      <c r="B129" s="71"/>
      <c r="C129" s="70"/>
      <c r="D129" s="67" t="s">
        <v>578</v>
      </c>
      <c r="E129" s="67" t="s">
        <v>582</v>
      </c>
      <c r="F129" s="67" t="s">
        <v>869</v>
      </c>
      <c r="G129" s="68" t="s">
        <v>565</v>
      </c>
      <c r="H129" s="67" t="s">
        <v>659</v>
      </c>
      <c r="I129" s="75" t="s">
        <v>101</v>
      </c>
      <c r="J129" s="75" t="s">
        <v>660</v>
      </c>
      <c r="K129" s="67" t="s">
        <v>870</v>
      </c>
    </row>
    <row r="130" ht="24.95" customHeight="1" spans="1:11">
      <c r="A130" s="70"/>
      <c r="B130" s="71"/>
      <c r="C130" s="70"/>
      <c r="D130" s="67" t="s">
        <v>578</v>
      </c>
      <c r="E130" s="67" t="s">
        <v>582</v>
      </c>
      <c r="F130" s="67" t="s">
        <v>869</v>
      </c>
      <c r="G130" s="68" t="s">
        <v>565</v>
      </c>
      <c r="H130" s="67" t="s">
        <v>659</v>
      </c>
      <c r="I130" s="75" t="s">
        <v>101</v>
      </c>
      <c r="J130" s="75" t="s">
        <v>660</v>
      </c>
      <c r="K130" s="67" t="s">
        <v>870</v>
      </c>
    </row>
    <row r="131" ht="24.95" customHeight="1" spans="1:11">
      <c r="A131" s="70"/>
      <c r="B131" s="71"/>
      <c r="C131" s="70"/>
      <c r="D131" s="67" t="s">
        <v>587</v>
      </c>
      <c r="E131" s="67" t="s">
        <v>588</v>
      </c>
      <c r="F131" s="67" t="s">
        <v>871</v>
      </c>
      <c r="G131" s="68" t="s">
        <v>590</v>
      </c>
      <c r="H131" s="67" t="s">
        <v>591</v>
      </c>
      <c r="I131" s="75" t="s">
        <v>567</v>
      </c>
      <c r="J131" s="75" t="s">
        <v>568</v>
      </c>
      <c r="K131" s="67" t="s">
        <v>665</v>
      </c>
    </row>
    <row r="132" ht="24.95" customHeight="1" spans="1:11">
      <c r="A132" s="72"/>
      <c r="B132" s="73"/>
      <c r="C132" s="72"/>
      <c r="D132" s="67" t="s">
        <v>587</v>
      </c>
      <c r="E132" s="67" t="s">
        <v>588</v>
      </c>
      <c r="F132" s="67" t="s">
        <v>871</v>
      </c>
      <c r="G132" s="68" t="s">
        <v>590</v>
      </c>
      <c r="H132" s="67" t="s">
        <v>591</v>
      </c>
      <c r="I132" s="75" t="s">
        <v>567</v>
      </c>
      <c r="J132" s="75" t="s">
        <v>568</v>
      </c>
      <c r="K132" s="67" t="s">
        <v>665</v>
      </c>
    </row>
    <row r="133" ht="24.95" customHeight="1" spans="1:11">
      <c r="A133" s="69" t="s">
        <v>930</v>
      </c>
      <c r="B133" s="69" t="s">
        <v>477</v>
      </c>
      <c r="C133" s="69" t="s">
        <v>873</v>
      </c>
      <c r="D133" s="67" t="s">
        <v>562</v>
      </c>
      <c r="E133" s="67" t="s">
        <v>563</v>
      </c>
      <c r="F133" s="67" t="s">
        <v>874</v>
      </c>
      <c r="G133" s="68" t="s">
        <v>590</v>
      </c>
      <c r="H133" s="67" t="s">
        <v>931</v>
      </c>
      <c r="I133" s="75" t="s">
        <v>612</v>
      </c>
      <c r="J133" s="75" t="s">
        <v>568</v>
      </c>
      <c r="K133" s="67" t="s">
        <v>876</v>
      </c>
    </row>
    <row r="134" ht="24.95" customHeight="1" spans="1:11">
      <c r="A134" s="70"/>
      <c r="B134" s="71"/>
      <c r="C134" s="70"/>
      <c r="D134" s="67" t="s">
        <v>562</v>
      </c>
      <c r="E134" s="67" t="s">
        <v>563</v>
      </c>
      <c r="F134" s="67" t="s">
        <v>874</v>
      </c>
      <c r="G134" s="68" t="s">
        <v>590</v>
      </c>
      <c r="H134" s="67" t="s">
        <v>931</v>
      </c>
      <c r="I134" s="75" t="s">
        <v>612</v>
      </c>
      <c r="J134" s="75" t="s">
        <v>568</v>
      </c>
      <c r="K134" s="67" t="s">
        <v>876</v>
      </c>
    </row>
    <row r="135" ht="24.95" customHeight="1" spans="1:11">
      <c r="A135" s="70"/>
      <c r="B135" s="71"/>
      <c r="C135" s="70"/>
      <c r="D135" s="67" t="s">
        <v>562</v>
      </c>
      <c r="E135" s="67" t="s">
        <v>563</v>
      </c>
      <c r="F135" s="67" t="s">
        <v>874</v>
      </c>
      <c r="G135" s="68" t="s">
        <v>590</v>
      </c>
      <c r="H135" s="67" t="s">
        <v>931</v>
      </c>
      <c r="I135" s="75" t="s">
        <v>612</v>
      </c>
      <c r="J135" s="75" t="s">
        <v>568</v>
      </c>
      <c r="K135" s="67" t="s">
        <v>876</v>
      </c>
    </row>
    <row r="136" ht="24.95" customHeight="1" spans="1:11">
      <c r="A136" s="70"/>
      <c r="B136" s="71"/>
      <c r="C136" s="70"/>
      <c r="D136" s="67" t="s">
        <v>562</v>
      </c>
      <c r="E136" s="67" t="s">
        <v>570</v>
      </c>
      <c r="F136" s="67" t="s">
        <v>877</v>
      </c>
      <c r="G136" s="68" t="s">
        <v>565</v>
      </c>
      <c r="H136" s="67" t="s">
        <v>566</v>
      </c>
      <c r="I136" s="75" t="s">
        <v>567</v>
      </c>
      <c r="J136" s="75" t="s">
        <v>568</v>
      </c>
      <c r="K136" s="67" t="s">
        <v>878</v>
      </c>
    </row>
    <row r="137" ht="24.95" customHeight="1" spans="1:11">
      <c r="A137" s="70"/>
      <c r="B137" s="71"/>
      <c r="C137" s="70"/>
      <c r="D137" s="67" t="s">
        <v>562</v>
      </c>
      <c r="E137" s="67" t="s">
        <v>570</v>
      </c>
      <c r="F137" s="67" t="s">
        <v>877</v>
      </c>
      <c r="G137" s="68" t="s">
        <v>565</v>
      </c>
      <c r="H137" s="67" t="s">
        <v>566</v>
      </c>
      <c r="I137" s="75" t="s">
        <v>567</v>
      </c>
      <c r="J137" s="75" t="s">
        <v>568</v>
      </c>
      <c r="K137" s="67" t="s">
        <v>878</v>
      </c>
    </row>
    <row r="138" ht="24.95" customHeight="1" spans="1:11">
      <c r="A138" s="70"/>
      <c r="B138" s="71"/>
      <c r="C138" s="70"/>
      <c r="D138" s="67" t="s">
        <v>562</v>
      </c>
      <c r="E138" s="67" t="s">
        <v>570</v>
      </c>
      <c r="F138" s="67" t="s">
        <v>877</v>
      </c>
      <c r="G138" s="68" t="s">
        <v>565</v>
      </c>
      <c r="H138" s="67" t="s">
        <v>566</v>
      </c>
      <c r="I138" s="75" t="s">
        <v>567</v>
      </c>
      <c r="J138" s="75" t="s">
        <v>568</v>
      </c>
      <c r="K138" s="67" t="s">
        <v>878</v>
      </c>
    </row>
    <row r="139" ht="24.95" customHeight="1" spans="1:11">
      <c r="A139" s="70"/>
      <c r="B139" s="71"/>
      <c r="C139" s="70"/>
      <c r="D139" s="67" t="s">
        <v>562</v>
      </c>
      <c r="E139" s="67" t="s">
        <v>570</v>
      </c>
      <c r="F139" s="67" t="s">
        <v>932</v>
      </c>
      <c r="G139" s="68" t="s">
        <v>565</v>
      </c>
      <c r="H139" s="67" t="s">
        <v>880</v>
      </c>
      <c r="I139" s="75" t="s">
        <v>101</v>
      </c>
      <c r="J139" s="75" t="s">
        <v>660</v>
      </c>
      <c r="K139" s="67" t="s">
        <v>933</v>
      </c>
    </row>
    <row r="140" ht="24.95" customHeight="1" spans="1:11">
      <c r="A140" s="70"/>
      <c r="B140" s="71"/>
      <c r="C140" s="70"/>
      <c r="D140" s="67" t="s">
        <v>562</v>
      </c>
      <c r="E140" s="67" t="s">
        <v>570</v>
      </c>
      <c r="F140" s="67" t="s">
        <v>932</v>
      </c>
      <c r="G140" s="68" t="s">
        <v>565</v>
      </c>
      <c r="H140" s="67" t="s">
        <v>880</v>
      </c>
      <c r="I140" s="75" t="s">
        <v>101</v>
      </c>
      <c r="J140" s="75" t="s">
        <v>660</v>
      </c>
      <c r="K140" s="67" t="s">
        <v>933</v>
      </c>
    </row>
    <row r="141" ht="24.95" customHeight="1" spans="1:11">
      <c r="A141" s="70"/>
      <c r="B141" s="71"/>
      <c r="C141" s="70"/>
      <c r="D141" s="67" t="s">
        <v>562</v>
      </c>
      <c r="E141" s="67" t="s">
        <v>570</v>
      </c>
      <c r="F141" s="67" t="s">
        <v>932</v>
      </c>
      <c r="G141" s="68" t="s">
        <v>565</v>
      </c>
      <c r="H141" s="67" t="s">
        <v>880</v>
      </c>
      <c r="I141" s="75" t="s">
        <v>101</v>
      </c>
      <c r="J141" s="75" t="s">
        <v>660</v>
      </c>
      <c r="K141" s="67" t="s">
        <v>933</v>
      </c>
    </row>
    <row r="142" ht="24.95" customHeight="1" spans="1:11">
      <c r="A142" s="70"/>
      <c r="B142" s="71"/>
      <c r="C142" s="70"/>
      <c r="D142" s="67" t="s">
        <v>562</v>
      </c>
      <c r="E142" s="67" t="s">
        <v>570</v>
      </c>
      <c r="F142" s="67" t="s">
        <v>882</v>
      </c>
      <c r="G142" s="68" t="s">
        <v>565</v>
      </c>
      <c r="H142" s="67" t="s">
        <v>724</v>
      </c>
      <c r="I142" s="75" t="s">
        <v>573</v>
      </c>
      <c r="J142" s="75" t="s">
        <v>568</v>
      </c>
      <c r="K142" s="67" t="s">
        <v>883</v>
      </c>
    </row>
    <row r="143" ht="24.95" customHeight="1" spans="1:11">
      <c r="A143" s="70"/>
      <c r="B143" s="71"/>
      <c r="C143" s="70"/>
      <c r="D143" s="67" t="s">
        <v>562</v>
      </c>
      <c r="E143" s="67" t="s">
        <v>570</v>
      </c>
      <c r="F143" s="67" t="s">
        <v>882</v>
      </c>
      <c r="G143" s="68" t="s">
        <v>565</v>
      </c>
      <c r="H143" s="67" t="s">
        <v>724</v>
      </c>
      <c r="I143" s="75" t="s">
        <v>573</v>
      </c>
      <c r="J143" s="75" t="s">
        <v>568</v>
      </c>
      <c r="K143" s="67" t="s">
        <v>883</v>
      </c>
    </row>
    <row r="144" ht="24.95" customHeight="1" spans="1:11">
      <c r="A144" s="70"/>
      <c r="B144" s="71"/>
      <c r="C144" s="70"/>
      <c r="D144" s="67" t="s">
        <v>562</v>
      </c>
      <c r="E144" s="67" t="s">
        <v>570</v>
      </c>
      <c r="F144" s="67" t="s">
        <v>882</v>
      </c>
      <c r="G144" s="68" t="s">
        <v>565</v>
      </c>
      <c r="H144" s="67" t="s">
        <v>724</v>
      </c>
      <c r="I144" s="75" t="s">
        <v>573</v>
      </c>
      <c r="J144" s="75" t="s">
        <v>568</v>
      </c>
      <c r="K144" s="67" t="s">
        <v>883</v>
      </c>
    </row>
    <row r="145" ht="24.95" customHeight="1" spans="1:11">
      <c r="A145" s="70"/>
      <c r="B145" s="71"/>
      <c r="C145" s="70"/>
      <c r="D145" s="67" t="s">
        <v>562</v>
      </c>
      <c r="E145" s="67" t="s">
        <v>575</v>
      </c>
      <c r="F145" s="67" t="s">
        <v>576</v>
      </c>
      <c r="G145" s="68" t="s">
        <v>565</v>
      </c>
      <c r="H145" s="67" t="s">
        <v>566</v>
      </c>
      <c r="I145" s="75" t="s">
        <v>567</v>
      </c>
      <c r="J145" s="75" t="s">
        <v>568</v>
      </c>
      <c r="K145" s="67" t="s">
        <v>884</v>
      </c>
    </row>
    <row r="146" ht="24.95" customHeight="1" spans="1:11">
      <c r="A146" s="70"/>
      <c r="B146" s="71"/>
      <c r="C146" s="70"/>
      <c r="D146" s="67" t="s">
        <v>562</v>
      </c>
      <c r="E146" s="67" t="s">
        <v>575</v>
      </c>
      <c r="F146" s="67" t="s">
        <v>576</v>
      </c>
      <c r="G146" s="68" t="s">
        <v>565</v>
      </c>
      <c r="H146" s="67" t="s">
        <v>566</v>
      </c>
      <c r="I146" s="75" t="s">
        <v>567</v>
      </c>
      <c r="J146" s="75" t="s">
        <v>568</v>
      </c>
      <c r="K146" s="67" t="s">
        <v>884</v>
      </c>
    </row>
    <row r="147" ht="24.95" customHeight="1" spans="1:11">
      <c r="A147" s="70"/>
      <c r="B147" s="71"/>
      <c r="C147" s="70"/>
      <c r="D147" s="67" t="s">
        <v>562</v>
      </c>
      <c r="E147" s="67" t="s">
        <v>575</v>
      </c>
      <c r="F147" s="67" t="s">
        <v>576</v>
      </c>
      <c r="G147" s="68" t="s">
        <v>565</v>
      </c>
      <c r="H147" s="67" t="s">
        <v>566</v>
      </c>
      <c r="I147" s="75" t="s">
        <v>567</v>
      </c>
      <c r="J147" s="75" t="s">
        <v>568</v>
      </c>
      <c r="K147" s="67" t="s">
        <v>884</v>
      </c>
    </row>
    <row r="148" ht="24.95" customHeight="1" spans="1:11">
      <c r="A148" s="70"/>
      <c r="B148" s="71"/>
      <c r="C148" s="70"/>
      <c r="D148" s="67" t="s">
        <v>578</v>
      </c>
      <c r="E148" s="67" t="s">
        <v>579</v>
      </c>
      <c r="F148" s="67" t="s">
        <v>636</v>
      </c>
      <c r="G148" s="68" t="s">
        <v>590</v>
      </c>
      <c r="H148" s="67" t="s">
        <v>637</v>
      </c>
      <c r="I148" s="75" t="s">
        <v>567</v>
      </c>
      <c r="J148" s="75" t="s">
        <v>568</v>
      </c>
      <c r="K148" s="67" t="s">
        <v>885</v>
      </c>
    </row>
    <row r="149" ht="24.95" customHeight="1" spans="1:11">
      <c r="A149" s="70"/>
      <c r="B149" s="71"/>
      <c r="C149" s="70"/>
      <c r="D149" s="67" t="s">
        <v>578</v>
      </c>
      <c r="E149" s="67" t="s">
        <v>579</v>
      </c>
      <c r="F149" s="67" t="s">
        <v>636</v>
      </c>
      <c r="G149" s="68" t="s">
        <v>590</v>
      </c>
      <c r="H149" s="67" t="s">
        <v>637</v>
      </c>
      <c r="I149" s="75" t="s">
        <v>567</v>
      </c>
      <c r="J149" s="75" t="s">
        <v>568</v>
      </c>
      <c r="K149" s="67" t="s">
        <v>885</v>
      </c>
    </row>
    <row r="150" ht="24.95" customHeight="1" spans="1:11">
      <c r="A150" s="70"/>
      <c r="B150" s="71"/>
      <c r="C150" s="70"/>
      <c r="D150" s="67" t="s">
        <v>578</v>
      </c>
      <c r="E150" s="67" t="s">
        <v>579</v>
      </c>
      <c r="F150" s="67" t="s">
        <v>636</v>
      </c>
      <c r="G150" s="68" t="s">
        <v>590</v>
      </c>
      <c r="H150" s="67" t="s">
        <v>637</v>
      </c>
      <c r="I150" s="75" t="s">
        <v>567</v>
      </c>
      <c r="J150" s="75" t="s">
        <v>568</v>
      </c>
      <c r="K150" s="67" t="s">
        <v>885</v>
      </c>
    </row>
    <row r="151" ht="24.95" customHeight="1" spans="1:11">
      <c r="A151" s="70"/>
      <c r="B151" s="71"/>
      <c r="C151" s="70"/>
      <c r="D151" s="67" t="s">
        <v>578</v>
      </c>
      <c r="E151" s="67" t="s">
        <v>579</v>
      </c>
      <c r="F151" s="67" t="s">
        <v>886</v>
      </c>
      <c r="G151" s="68" t="s">
        <v>565</v>
      </c>
      <c r="H151" s="67" t="s">
        <v>566</v>
      </c>
      <c r="I151" s="75" t="s">
        <v>567</v>
      </c>
      <c r="J151" s="75" t="s">
        <v>568</v>
      </c>
      <c r="K151" s="67" t="s">
        <v>887</v>
      </c>
    </row>
    <row r="152" ht="24.95" customHeight="1" spans="1:11">
      <c r="A152" s="70"/>
      <c r="B152" s="71"/>
      <c r="C152" s="70"/>
      <c r="D152" s="67" t="s">
        <v>578</v>
      </c>
      <c r="E152" s="67" t="s">
        <v>579</v>
      </c>
      <c r="F152" s="67" t="s">
        <v>886</v>
      </c>
      <c r="G152" s="68" t="s">
        <v>565</v>
      </c>
      <c r="H152" s="67" t="s">
        <v>566</v>
      </c>
      <c r="I152" s="75" t="s">
        <v>567</v>
      </c>
      <c r="J152" s="75" t="s">
        <v>568</v>
      </c>
      <c r="K152" s="67" t="s">
        <v>887</v>
      </c>
    </row>
    <row r="153" ht="24.95" customHeight="1" spans="1:11">
      <c r="A153" s="70"/>
      <c r="B153" s="71"/>
      <c r="C153" s="70"/>
      <c r="D153" s="67" t="s">
        <v>578</v>
      </c>
      <c r="E153" s="67" t="s">
        <v>579</v>
      </c>
      <c r="F153" s="67" t="s">
        <v>886</v>
      </c>
      <c r="G153" s="68" t="s">
        <v>565</v>
      </c>
      <c r="H153" s="67" t="s">
        <v>566</v>
      </c>
      <c r="I153" s="75" t="s">
        <v>567</v>
      </c>
      <c r="J153" s="75" t="s">
        <v>568</v>
      </c>
      <c r="K153" s="67" t="s">
        <v>887</v>
      </c>
    </row>
    <row r="154" ht="24.95" customHeight="1" spans="1:11">
      <c r="A154" s="70"/>
      <c r="B154" s="71"/>
      <c r="C154" s="70"/>
      <c r="D154" s="67" t="s">
        <v>587</v>
      </c>
      <c r="E154" s="67" t="s">
        <v>588</v>
      </c>
      <c r="F154" s="67" t="s">
        <v>640</v>
      </c>
      <c r="G154" s="68" t="s">
        <v>590</v>
      </c>
      <c r="H154" s="67" t="s">
        <v>641</v>
      </c>
      <c r="I154" s="75" t="s">
        <v>567</v>
      </c>
      <c r="J154" s="75" t="s">
        <v>568</v>
      </c>
      <c r="K154" s="67" t="s">
        <v>642</v>
      </c>
    </row>
    <row r="155" ht="24.95" customHeight="1" spans="1:11">
      <c r="A155" s="70"/>
      <c r="B155" s="71"/>
      <c r="C155" s="70"/>
      <c r="D155" s="67" t="s">
        <v>587</v>
      </c>
      <c r="E155" s="67" t="s">
        <v>588</v>
      </c>
      <c r="F155" s="67" t="s">
        <v>640</v>
      </c>
      <c r="G155" s="68" t="s">
        <v>590</v>
      </c>
      <c r="H155" s="67" t="s">
        <v>641</v>
      </c>
      <c r="I155" s="75" t="s">
        <v>567</v>
      </c>
      <c r="J155" s="75" t="s">
        <v>568</v>
      </c>
      <c r="K155" s="67" t="s">
        <v>642</v>
      </c>
    </row>
    <row r="156" ht="24.95" customHeight="1" spans="1:11">
      <c r="A156" s="72"/>
      <c r="B156" s="73"/>
      <c r="C156" s="72"/>
      <c r="D156" s="67" t="s">
        <v>587</v>
      </c>
      <c r="E156" s="67" t="s">
        <v>588</v>
      </c>
      <c r="F156" s="67" t="s">
        <v>640</v>
      </c>
      <c r="G156" s="68" t="s">
        <v>590</v>
      </c>
      <c r="H156" s="67" t="s">
        <v>641</v>
      </c>
      <c r="I156" s="75" t="s">
        <v>567</v>
      </c>
      <c r="J156" s="75" t="s">
        <v>568</v>
      </c>
      <c r="K156" s="67" t="s">
        <v>642</v>
      </c>
    </row>
    <row r="157" ht="24.95" customHeight="1" spans="1:11">
      <c r="A157" s="69" t="s">
        <v>934</v>
      </c>
      <c r="B157" s="69" t="s">
        <v>488</v>
      </c>
      <c r="C157" s="69" t="s">
        <v>768</v>
      </c>
      <c r="D157" s="67" t="s">
        <v>562</v>
      </c>
      <c r="E157" s="67" t="s">
        <v>563</v>
      </c>
      <c r="F157" s="67" t="s">
        <v>769</v>
      </c>
      <c r="G157" s="68" t="s">
        <v>565</v>
      </c>
      <c r="H157" s="67" t="s">
        <v>566</v>
      </c>
      <c r="I157" s="75" t="s">
        <v>567</v>
      </c>
      <c r="J157" s="75" t="s">
        <v>568</v>
      </c>
      <c r="K157" s="67" t="s">
        <v>770</v>
      </c>
    </row>
    <row r="158" ht="24.95" customHeight="1" spans="1:11">
      <c r="A158" s="70"/>
      <c r="B158" s="71"/>
      <c r="C158" s="70"/>
      <c r="D158" s="67" t="s">
        <v>562</v>
      </c>
      <c r="E158" s="67" t="s">
        <v>563</v>
      </c>
      <c r="F158" s="67" t="s">
        <v>769</v>
      </c>
      <c r="G158" s="68" t="s">
        <v>565</v>
      </c>
      <c r="H158" s="67" t="s">
        <v>566</v>
      </c>
      <c r="I158" s="75" t="s">
        <v>567</v>
      </c>
      <c r="J158" s="75" t="s">
        <v>568</v>
      </c>
      <c r="K158" s="67" t="s">
        <v>770</v>
      </c>
    </row>
    <row r="159" ht="24.95" customHeight="1" spans="1:11">
      <c r="A159" s="70"/>
      <c r="B159" s="71"/>
      <c r="C159" s="70"/>
      <c r="D159" s="67" t="s">
        <v>562</v>
      </c>
      <c r="E159" s="67" t="s">
        <v>563</v>
      </c>
      <c r="F159" s="67" t="s">
        <v>769</v>
      </c>
      <c r="G159" s="68" t="s">
        <v>565</v>
      </c>
      <c r="H159" s="67" t="s">
        <v>566</v>
      </c>
      <c r="I159" s="75" t="s">
        <v>567</v>
      </c>
      <c r="J159" s="75" t="s">
        <v>568</v>
      </c>
      <c r="K159" s="67" t="s">
        <v>770</v>
      </c>
    </row>
    <row r="160" ht="24.95" customHeight="1" spans="1:11">
      <c r="A160" s="70"/>
      <c r="B160" s="71"/>
      <c r="C160" s="70"/>
      <c r="D160" s="67" t="s">
        <v>562</v>
      </c>
      <c r="E160" s="67" t="s">
        <v>570</v>
      </c>
      <c r="F160" s="67" t="s">
        <v>771</v>
      </c>
      <c r="G160" s="68" t="s">
        <v>565</v>
      </c>
      <c r="H160" s="67" t="s">
        <v>566</v>
      </c>
      <c r="I160" s="75" t="s">
        <v>567</v>
      </c>
      <c r="J160" s="75" t="s">
        <v>568</v>
      </c>
      <c r="K160" s="67" t="s">
        <v>772</v>
      </c>
    </row>
    <row r="161" ht="24.95" customHeight="1" spans="1:11">
      <c r="A161" s="70"/>
      <c r="B161" s="71"/>
      <c r="C161" s="70"/>
      <c r="D161" s="67" t="s">
        <v>562</v>
      </c>
      <c r="E161" s="67" t="s">
        <v>570</v>
      </c>
      <c r="F161" s="67" t="s">
        <v>771</v>
      </c>
      <c r="G161" s="68" t="s">
        <v>565</v>
      </c>
      <c r="H161" s="67" t="s">
        <v>566</v>
      </c>
      <c r="I161" s="75" t="s">
        <v>567</v>
      </c>
      <c r="J161" s="75" t="s">
        <v>568</v>
      </c>
      <c r="K161" s="67" t="s">
        <v>772</v>
      </c>
    </row>
    <row r="162" ht="24.95" customHeight="1" spans="1:11">
      <c r="A162" s="70"/>
      <c r="B162" s="71"/>
      <c r="C162" s="70"/>
      <c r="D162" s="67" t="s">
        <v>562</v>
      </c>
      <c r="E162" s="67" t="s">
        <v>570</v>
      </c>
      <c r="F162" s="67" t="s">
        <v>771</v>
      </c>
      <c r="G162" s="68" t="s">
        <v>565</v>
      </c>
      <c r="H162" s="67" t="s">
        <v>566</v>
      </c>
      <c r="I162" s="75" t="s">
        <v>567</v>
      </c>
      <c r="J162" s="75" t="s">
        <v>568</v>
      </c>
      <c r="K162" s="67" t="s">
        <v>772</v>
      </c>
    </row>
    <row r="163" ht="24.95" customHeight="1" spans="1:11">
      <c r="A163" s="70"/>
      <c r="B163" s="71"/>
      <c r="C163" s="70"/>
      <c r="D163" s="67" t="s">
        <v>562</v>
      </c>
      <c r="E163" s="67" t="s">
        <v>570</v>
      </c>
      <c r="F163" s="67" t="s">
        <v>773</v>
      </c>
      <c r="G163" s="68" t="s">
        <v>565</v>
      </c>
      <c r="H163" s="67" t="s">
        <v>566</v>
      </c>
      <c r="I163" s="75" t="s">
        <v>567</v>
      </c>
      <c r="J163" s="75" t="s">
        <v>568</v>
      </c>
      <c r="K163" s="67" t="s">
        <v>772</v>
      </c>
    </row>
    <row r="164" ht="24.95" customHeight="1" spans="1:11">
      <c r="A164" s="70"/>
      <c r="B164" s="71"/>
      <c r="C164" s="70"/>
      <c r="D164" s="67" t="s">
        <v>562</v>
      </c>
      <c r="E164" s="67" t="s">
        <v>570</v>
      </c>
      <c r="F164" s="67" t="s">
        <v>773</v>
      </c>
      <c r="G164" s="68" t="s">
        <v>565</v>
      </c>
      <c r="H164" s="67" t="s">
        <v>566</v>
      </c>
      <c r="I164" s="75" t="s">
        <v>567</v>
      </c>
      <c r="J164" s="75" t="s">
        <v>568</v>
      </c>
      <c r="K164" s="67" t="s">
        <v>772</v>
      </c>
    </row>
    <row r="165" ht="24.95" customHeight="1" spans="1:11">
      <c r="A165" s="70"/>
      <c r="B165" s="71"/>
      <c r="C165" s="70"/>
      <c r="D165" s="67" t="s">
        <v>562</v>
      </c>
      <c r="E165" s="67" t="s">
        <v>570</v>
      </c>
      <c r="F165" s="67" t="s">
        <v>773</v>
      </c>
      <c r="G165" s="68" t="s">
        <v>565</v>
      </c>
      <c r="H165" s="67" t="s">
        <v>566</v>
      </c>
      <c r="I165" s="75" t="s">
        <v>567</v>
      </c>
      <c r="J165" s="75" t="s">
        <v>568</v>
      </c>
      <c r="K165" s="67" t="s">
        <v>772</v>
      </c>
    </row>
    <row r="166" ht="24.95" customHeight="1" spans="1:11">
      <c r="A166" s="70"/>
      <c r="B166" s="71"/>
      <c r="C166" s="70"/>
      <c r="D166" s="67" t="s">
        <v>562</v>
      </c>
      <c r="E166" s="67" t="s">
        <v>570</v>
      </c>
      <c r="F166" s="67" t="s">
        <v>774</v>
      </c>
      <c r="G166" s="68" t="s">
        <v>565</v>
      </c>
      <c r="H166" s="67" t="s">
        <v>646</v>
      </c>
      <c r="I166" s="75" t="s">
        <v>573</v>
      </c>
      <c r="J166" s="75" t="s">
        <v>568</v>
      </c>
      <c r="K166" s="67" t="s">
        <v>772</v>
      </c>
    </row>
    <row r="167" ht="24.95" customHeight="1" spans="1:11">
      <c r="A167" s="70"/>
      <c r="B167" s="71"/>
      <c r="C167" s="70"/>
      <c r="D167" s="67" t="s">
        <v>562</v>
      </c>
      <c r="E167" s="67" t="s">
        <v>570</v>
      </c>
      <c r="F167" s="67" t="s">
        <v>774</v>
      </c>
      <c r="G167" s="68" t="s">
        <v>565</v>
      </c>
      <c r="H167" s="67" t="s">
        <v>646</v>
      </c>
      <c r="I167" s="75" t="s">
        <v>573</v>
      </c>
      <c r="J167" s="75" t="s">
        <v>568</v>
      </c>
      <c r="K167" s="67" t="s">
        <v>772</v>
      </c>
    </row>
    <row r="168" ht="24.95" customHeight="1" spans="1:11">
      <c r="A168" s="70"/>
      <c r="B168" s="71"/>
      <c r="C168" s="70"/>
      <c r="D168" s="67" t="s">
        <v>562</v>
      </c>
      <c r="E168" s="67" t="s">
        <v>570</v>
      </c>
      <c r="F168" s="67" t="s">
        <v>774</v>
      </c>
      <c r="G168" s="68" t="s">
        <v>565</v>
      </c>
      <c r="H168" s="67" t="s">
        <v>646</v>
      </c>
      <c r="I168" s="75" t="s">
        <v>573</v>
      </c>
      <c r="J168" s="75" t="s">
        <v>568</v>
      </c>
      <c r="K168" s="67" t="s">
        <v>772</v>
      </c>
    </row>
    <row r="169" ht="24.95" customHeight="1" spans="1:11">
      <c r="A169" s="70"/>
      <c r="B169" s="71"/>
      <c r="C169" s="70"/>
      <c r="D169" s="67" t="s">
        <v>562</v>
      </c>
      <c r="E169" s="67" t="s">
        <v>575</v>
      </c>
      <c r="F169" s="67" t="s">
        <v>935</v>
      </c>
      <c r="G169" s="68" t="s">
        <v>565</v>
      </c>
      <c r="H169" s="67" t="s">
        <v>566</v>
      </c>
      <c r="I169" s="75" t="s">
        <v>567</v>
      </c>
      <c r="J169" s="75" t="s">
        <v>568</v>
      </c>
      <c r="K169" s="67" t="s">
        <v>936</v>
      </c>
    </row>
    <row r="170" ht="24.95" customHeight="1" spans="1:11">
      <c r="A170" s="70"/>
      <c r="B170" s="71"/>
      <c r="C170" s="70"/>
      <c r="D170" s="67" t="s">
        <v>562</v>
      </c>
      <c r="E170" s="67" t="s">
        <v>575</v>
      </c>
      <c r="F170" s="67" t="s">
        <v>935</v>
      </c>
      <c r="G170" s="68" t="s">
        <v>565</v>
      </c>
      <c r="H170" s="67" t="s">
        <v>566</v>
      </c>
      <c r="I170" s="75" t="s">
        <v>567</v>
      </c>
      <c r="J170" s="75" t="s">
        <v>568</v>
      </c>
      <c r="K170" s="67" t="s">
        <v>936</v>
      </c>
    </row>
    <row r="171" ht="24.95" customHeight="1" spans="1:11">
      <c r="A171" s="70"/>
      <c r="B171" s="71"/>
      <c r="C171" s="70"/>
      <c r="D171" s="67" t="s">
        <v>562</v>
      </c>
      <c r="E171" s="67" t="s">
        <v>575</v>
      </c>
      <c r="F171" s="67" t="s">
        <v>935</v>
      </c>
      <c r="G171" s="68" t="s">
        <v>565</v>
      </c>
      <c r="H171" s="67" t="s">
        <v>566</v>
      </c>
      <c r="I171" s="75" t="s">
        <v>567</v>
      </c>
      <c r="J171" s="75" t="s">
        <v>568</v>
      </c>
      <c r="K171" s="67" t="s">
        <v>936</v>
      </c>
    </row>
    <row r="172" ht="24.95" customHeight="1" spans="1:11">
      <c r="A172" s="70"/>
      <c r="B172" s="71"/>
      <c r="C172" s="70"/>
      <c r="D172" s="67" t="s">
        <v>578</v>
      </c>
      <c r="E172" s="67" t="s">
        <v>579</v>
      </c>
      <c r="F172" s="67" t="s">
        <v>777</v>
      </c>
      <c r="G172" s="68" t="s">
        <v>565</v>
      </c>
      <c r="H172" s="67" t="s">
        <v>566</v>
      </c>
      <c r="I172" s="75" t="s">
        <v>567</v>
      </c>
      <c r="J172" s="75" t="s">
        <v>568</v>
      </c>
      <c r="K172" s="67" t="s">
        <v>778</v>
      </c>
    </row>
    <row r="173" ht="24.95" customHeight="1" spans="1:11">
      <c r="A173" s="70"/>
      <c r="B173" s="71"/>
      <c r="C173" s="70"/>
      <c r="D173" s="67" t="s">
        <v>578</v>
      </c>
      <c r="E173" s="67" t="s">
        <v>579</v>
      </c>
      <c r="F173" s="67" t="s">
        <v>777</v>
      </c>
      <c r="G173" s="68" t="s">
        <v>565</v>
      </c>
      <c r="H173" s="67" t="s">
        <v>566</v>
      </c>
      <c r="I173" s="75" t="s">
        <v>567</v>
      </c>
      <c r="J173" s="75" t="s">
        <v>568</v>
      </c>
      <c r="K173" s="67" t="s">
        <v>778</v>
      </c>
    </row>
    <row r="174" ht="24.95" customHeight="1" spans="1:11">
      <c r="A174" s="70"/>
      <c r="B174" s="71"/>
      <c r="C174" s="70"/>
      <c r="D174" s="67" t="s">
        <v>578</v>
      </c>
      <c r="E174" s="67" t="s">
        <v>579</v>
      </c>
      <c r="F174" s="67" t="s">
        <v>777</v>
      </c>
      <c r="G174" s="68" t="s">
        <v>565</v>
      </c>
      <c r="H174" s="67" t="s">
        <v>566</v>
      </c>
      <c r="I174" s="75" t="s">
        <v>567</v>
      </c>
      <c r="J174" s="75" t="s">
        <v>568</v>
      </c>
      <c r="K174" s="67" t="s">
        <v>778</v>
      </c>
    </row>
    <row r="175" ht="24.95" customHeight="1" spans="1:11">
      <c r="A175" s="70"/>
      <c r="B175" s="71"/>
      <c r="C175" s="70"/>
      <c r="D175" s="67" t="s">
        <v>578</v>
      </c>
      <c r="E175" s="67" t="s">
        <v>579</v>
      </c>
      <c r="F175" s="67" t="s">
        <v>775</v>
      </c>
      <c r="G175" s="68" t="s">
        <v>590</v>
      </c>
      <c r="H175" s="67" t="s">
        <v>591</v>
      </c>
      <c r="I175" s="75" t="s">
        <v>567</v>
      </c>
      <c r="J175" s="75" t="s">
        <v>568</v>
      </c>
      <c r="K175" s="67" t="s">
        <v>776</v>
      </c>
    </row>
    <row r="176" ht="24.95" customHeight="1" spans="1:11">
      <c r="A176" s="70"/>
      <c r="B176" s="71"/>
      <c r="C176" s="70"/>
      <c r="D176" s="67" t="s">
        <v>578</v>
      </c>
      <c r="E176" s="67" t="s">
        <v>579</v>
      </c>
      <c r="F176" s="67" t="s">
        <v>775</v>
      </c>
      <c r="G176" s="68" t="s">
        <v>590</v>
      </c>
      <c r="H176" s="67" t="s">
        <v>591</v>
      </c>
      <c r="I176" s="75" t="s">
        <v>567</v>
      </c>
      <c r="J176" s="75" t="s">
        <v>568</v>
      </c>
      <c r="K176" s="67" t="s">
        <v>776</v>
      </c>
    </row>
    <row r="177" ht="24.95" customHeight="1" spans="1:11">
      <c r="A177" s="70"/>
      <c r="B177" s="71"/>
      <c r="C177" s="70"/>
      <c r="D177" s="67" t="s">
        <v>578</v>
      </c>
      <c r="E177" s="67" t="s">
        <v>579</v>
      </c>
      <c r="F177" s="67" t="s">
        <v>775</v>
      </c>
      <c r="G177" s="68" t="s">
        <v>590</v>
      </c>
      <c r="H177" s="67" t="s">
        <v>591</v>
      </c>
      <c r="I177" s="75" t="s">
        <v>567</v>
      </c>
      <c r="J177" s="75" t="s">
        <v>568</v>
      </c>
      <c r="K177" s="67" t="s">
        <v>776</v>
      </c>
    </row>
    <row r="178" ht="24.95" customHeight="1" spans="1:11">
      <c r="A178" s="70"/>
      <c r="B178" s="71"/>
      <c r="C178" s="70"/>
      <c r="D178" s="67" t="s">
        <v>578</v>
      </c>
      <c r="E178" s="67" t="s">
        <v>582</v>
      </c>
      <c r="F178" s="67" t="s">
        <v>779</v>
      </c>
      <c r="G178" s="68" t="s">
        <v>590</v>
      </c>
      <c r="H178" s="67" t="s">
        <v>292</v>
      </c>
      <c r="I178" s="75" t="s">
        <v>585</v>
      </c>
      <c r="J178" s="75" t="s">
        <v>568</v>
      </c>
      <c r="K178" s="67" t="s">
        <v>780</v>
      </c>
    </row>
    <row r="179" ht="24.95" customHeight="1" spans="1:11">
      <c r="A179" s="70"/>
      <c r="B179" s="71"/>
      <c r="C179" s="70"/>
      <c r="D179" s="67" t="s">
        <v>578</v>
      </c>
      <c r="E179" s="67" t="s">
        <v>582</v>
      </c>
      <c r="F179" s="67" t="s">
        <v>779</v>
      </c>
      <c r="G179" s="68" t="s">
        <v>590</v>
      </c>
      <c r="H179" s="67" t="s">
        <v>292</v>
      </c>
      <c r="I179" s="75" t="s">
        <v>585</v>
      </c>
      <c r="J179" s="75" t="s">
        <v>568</v>
      </c>
      <c r="K179" s="67" t="s">
        <v>780</v>
      </c>
    </row>
    <row r="180" ht="24.95" customHeight="1" spans="1:11">
      <c r="A180" s="70"/>
      <c r="B180" s="71"/>
      <c r="C180" s="70"/>
      <c r="D180" s="67" t="s">
        <v>578</v>
      </c>
      <c r="E180" s="67" t="s">
        <v>582</v>
      </c>
      <c r="F180" s="67" t="s">
        <v>779</v>
      </c>
      <c r="G180" s="68" t="s">
        <v>590</v>
      </c>
      <c r="H180" s="67" t="s">
        <v>292</v>
      </c>
      <c r="I180" s="75" t="s">
        <v>585</v>
      </c>
      <c r="J180" s="75" t="s">
        <v>568</v>
      </c>
      <c r="K180" s="67" t="s">
        <v>780</v>
      </c>
    </row>
    <row r="181" ht="24.95" customHeight="1" spans="1:11">
      <c r="A181" s="70"/>
      <c r="B181" s="71"/>
      <c r="C181" s="70"/>
      <c r="D181" s="67" t="s">
        <v>587</v>
      </c>
      <c r="E181" s="67" t="s">
        <v>588</v>
      </c>
      <c r="F181" s="67" t="s">
        <v>781</v>
      </c>
      <c r="G181" s="68" t="s">
        <v>590</v>
      </c>
      <c r="H181" s="67" t="s">
        <v>713</v>
      </c>
      <c r="I181" s="75" t="s">
        <v>567</v>
      </c>
      <c r="J181" s="75" t="s">
        <v>568</v>
      </c>
      <c r="K181" s="67" t="s">
        <v>592</v>
      </c>
    </row>
    <row r="182" ht="24.95" customHeight="1" spans="1:11">
      <c r="A182" s="70"/>
      <c r="B182" s="71"/>
      <c r="C182" s="70"/>
      <c r="D182" s="67" t="s">
        <v>587</v>
      </c>
      <c r="E182" s="67" t="s">
        <v>588</v>
      </c>
      <c r="F182" s="67" t="s">
        <v>781</v>
      </c>
      <c r="G182" s="68" t="s">
        <v>590</v>
      </c>
      <c r="H182" s="67" t="s">
        <v>713</v>
      </c>
      <c r="I182" s="75" t="s">
        <v>567</v>
      </c>
      <c r="J182" s="75" t="s">
        <v>568</v>
      </c>
      <c r="K182" s="67" t="s">
        <v>592</v>
      </c>
    </row>
    <row r="183" ht="24.95" customHeight="1" spans="1:11">
      <c r="A183" s="72"/>
      <c r="B183" s="73"/>
      <c r="C183" s="72"/>
      <c r="D183" s="67" t="s">
        <v>587</v>
      </c>
      <c r="E183" s="67" t="s">
        <v>588</v>
      </c>
      <c r="F183" s="67" t="s">
        <v>781</v>
      </c>
      <c r="G183" s="68" t="s">
        <v>590</v>
      </c>
      <c r="H183" s="67" t="s">
        <v>713</v>
      </c>
      <c r="I183" s="75" t="s">
        <v>567</v>
      </c>
      <c r="J183" s="75" t="s">
        <v>568</v>
      </c>
      <c r="K183" s="67" t="s">
        <v>592</v>
      </c>
    </row>
    <row r="184" ht="24.95" customHeight="1" spans="1:11">
      <c r="A184" s="69" t="s">
        <v>976</v>
      </c>
      <c r="B184" s="69" t="s">
        <v>513</v>
      </c>
      <c r="C184" s="69" t="s">
        <v>977</v>
      </c>
      <c r="D184" s="67" t="s">
        <v>562</v>
      </c>
      <c r="E184" s="67" t="s">
        <v>563</v>
      </c>
      <c r="F184" s="67" t="s">
        <v>978</v>
      </c>
      <c r="G184" s="68" t="s">
        <v>590</v>
      </c>
      <c r="H184" s="67" t="s">
        <v>297</v>
      </c>
      <c r="I184" s="75" t="s">
        <v>694</v>
      </c>
      <c r="J184" s="75" t="s">
        <v>568</v>
      </c>
      <c r="K184" s="67" t="s">
        <v>979</v>
      </c>
    </row>
    <row r="185" ht="24.95" customHeight="1" spans="1:11">
      <c r="A185" s="70"/>
      <c r="B185" s="71"/>
      <c r="C185" s="70"/>
      <c r="D185" s="67" t="s">
        <v>562</v>
      </c>
      <c r="E185" s="67" t="s">
        <v>563</v>
      </c>
      <c r="F185" s="67" t="s">
        <v>978</v>
      </c>
      <c r="G185" s="68" t="s">
        <v>590</v>
      </c>
      <c r="H185" s="67" t="s">
        <v>297</v>
      </c>
      <c r="I185" s="75" t="s">
        <v>694</v>
      </c>
      <c r="J185" s="75" t="s">
        <v>568</v>
      </c>
      <c r="K185" s="67" t="s">
        <v>979</v>
      </c>
    </row>
    <row r="186" ht="24.95" customHeight="1" spans="1:11">
      <c r="A186" s="70"/>
      <c r="B186" s="71"/>
      <c r="C186" s="70"/>
      <c r="D186" s="67" t="s">
        <v>562</v>
      </c>
      <c r="E186" s="67" t="s">
        <v>563</v>
      </c>
      <c r="F186" s="67" t="s">
        <v>978</v>
      </c>
      <c r="G186" s="68" t="s">
        <v>590</v>
      </c>
      <c r="H186" s="67" t="s">
        <v>297</v>
      </c>
      <c r="I186" s="75" t="s">
        <v>694</v>
      </c>
      <c r="J186" s="75" t="s">
        <v>568</v>
      </c>
      <c r="K186" s="67" t="s">
        <v>979</v>
      </c>
    </row>
    <row r="187" ht="24.95" customHeight="1" spans="1:11">
      <c r="A187" s="70"/>
      <c r="B187" s="71"/>
      <c r="C187" s="70"/>
      <c r="D187" s="67" t="s">
        <v>562</v>
      </c>
      <c r="E187" s="67" t="s">
        <v>563</v>
      </c>
      <c r="F187" s="67" t="s">
        <v>978</v>
      </c>
      <c r="G187" s="68" t="s">
        <v>590</v>
      </c>
      <c r="H187" s="67" t="s">
        <v>297</v>
      </c>
      <c r="I187" s="75" t="s">
        <v>694</v>
      </c>
      <c r="J187" s="75" t="s">
        <v>568</v>
      </c>
      <c r="K187" s="67" t="s">
        <v>979</v>
      </c>
    </row>
    <row r="188" ht="24.95" customHeight="1" spans="1:11">
      <c r="A188" s="70"/>
      <c r="B188" s="71"/>
      <c r="C188" s="70"/>
      <c r="D188" s="67" t="s">
        <v>562</v>
      </c>
      <c r="E188" s="67" t="s">
        <v>575</v>
      </c>
      <c r="F188" s="67" t="s">
        <v>654</v>
      </c>
      <c r="G188" s="68" t="s">
        <v>584</v>
      </c>
      <c r="H188" s="67" t="s">
        <v>655</v>
      </c>
      <c r="I188" s="75" t="s">
        <v>656</v>
      </c>
      <c r="J188" s="75" t="s">
        <v>568</v>
      </c>
      <c r="K188" s="67" t="s">
        <v>910</v>
      </c>
    </row>
    <row r="189" ht="24.95" customHeight="1" spans="1:11">
      <c r="A189" s="70"/>
      <c r="B189" s="71"/>
      <c r="C189" s="70"/>
      <c r="D189" s="67" t="s">
        <v>562</v>
      </c>
      <c r="E189" s="67" t="s">
        <v>575</v>
      </c>
      <c r="F189" s="67" t="s">
        <v>654</v>
      </c>
      <c r="G189" s="68" t="s">
        <v>584</v>
      </c>
      <c r="H189" s="67" t="s">
        <v>655</v>
      </c>
      <c r="I189" s="75" t="s">
        <v>656</v>
      </c>
      <c r="J189" s="75" t="s">
        <v>568</v>
      </c>
      <c r="K189" s="67" t="s">
        <v>910</v>
      </c>
    </row>
    <row r="190" ht="24.95" customHeight="1" spans="1:11">
      <c r="A190" s="70"/>
      <c r="B190" s="71"/>
      <c r="C190" s="70"/>
      <c r="D190" s="67" t="s">
        <v>562</v>
      </c>
      <c r="E190" s="67" t="s">
        <v>575</v>
      </c>
      <c r="F190" s="67" t="s">
        <v>654</v>
      </c>
      <c r="G190" s="68" t="s">
        <v>584</v>
      </c>
      <c r="H190" s="67" t="s">
        <v>655</v>
      </c>
      <c r="I190" s="75" t="s">
        <v>656</v>
      </c>
      <c r="J190" s="75" t="s">
        <v>568</v>
      </c>
      <c r="K190" s="67" t="s">
        <v>910</v>
      </c>
    </row>
    <row r="191" ht="24.95" customHeight="1" spans="1:11">
      <c r="A191" s="70"/>
      <c r="B191" s="71"/>
      <c r="C191" s="70"/>
      <c r="D191" s="67" t="s">
        <v>562</v>
      </c>
      <c r="E191" s="67" t="s">
        <v>575</v>
      </c>
      <c r="F191" s="67" t="s">
        <v>654</v>
      </c>
      <c r="G191" s="68" t="s">
        <v>584</v>
      </c>
      <c r="H191" s="67" t="s">
        <v>655</v>
      </c>
      <c r="I191" s="75" t="s">
        <v>656</v>
      </c>
      <c r="J191" s="75" t="s">
        <v>568</v>
      </c>
      <c r="K191" s="67" t="s">
        <v>910</v>
      </c>
    </row>
    <row r="192" ht="24.95" customHeight="1" spans="1:11">
      <c r="A192" s="70"/>
      <c r="B192" s="71"/>
      <c r="C192" s="70"/>
      <c r="D192" s="67" t="s">
        <v>578</v>
      </c>
      <c r="E192" s="67" t="s">
        <v>579</v>
      </c>
      <c r="F192" s="67" t="s">
        <v>911</v>
      </c>
      <c r="G192" s="68" t="s">
        <v>565</v>
      </c>
      <c r="H192" s="67" t="s">
        <v>659</v>
      </c>
      <c r="I192" s="75" t="s">
        <v>101</v>
      </c>
      <c r="J192" s="75" t="s">
        <v>660</v>
      </c>
      <c r="K192" s="67" t="s">
        <v>980</v>
      </c>
    </row>
    <row r="193" ht="24.95" customHeight="1" spans="1:11">
      <c r="A193" s="70"/>
      <c r="B193" s="71"/>
      <c r="C193" s="70"/>
      <c r="D193" s="67" t="s">
        <v>578</v>
      </c>
      <c r="E193" s="67" t="s">
        <v>579</v>
      </c>
      <c r="F193" s="67" t="s">
        <v>911</v>
      </c>
      <c r="G193" s="68" t="s">
        <v>565</v>
      </c>
      <c r="H193" s="67" t="s">
        <v>659</v>
      </c>
      <c r="I193" s="75" t="s">
        <v>101</v>
      </c>
      <c r="J193" s="75" t="s">
        <v>660</v>
      </c>
      <c r="K193" s="67" t="s">
        <v>980</v>
      </c>
    </row>
    <row r="194" ht="24.95" customHeight="1" spans="1:11">
      <c r="A194" s="70"/>
      <c r="B194" s="71"/>
      <c r="C194" s="70"/>
      <c r="D194" s="67" t="s">
        <v>578</v>
      </c>
      <c r="E194" s="67" t="s">
        <v>579</v>
      </c>
      <c r="F194" s="67" t="s">
        <v>911</v>
      </c>
      <c r="G194" s="68" t="s">
        <v>565</v>
      </c>
      <c r="H194" s="67" t="s">
        <v>659</v>
      </c>
      <c r="I194" s="75" t="s">
        <v>101</v>
      </c>
      <c r="J194" s="75" t="s">
        <v>660</v>
      </c>
      <c r="K194" s="67" t="s">
        <v>980</v>
      </c>
    </row>
    <row r="195" ht="24.95" customHeight="1" spans="1:11">
      <c r="A195" s="70"/>
      <c r="B195" s="71"/>
      <c r="C195" s="70"/>
      <c r="D195" s="67" t="s">
        <v>578</v>
      </c>
      <c r="E195" s="67" t="s">
        <v>579</v>
      </c>
      <c r="F195" s="67" t="s">
        <v>911</v>
      </c>
      <c r="G195" s="68" t="s">
        <v>565</v>
      </c>
      <c r="H195" s="67" t="s">
        <v>659</v>
      </c>
      <c r="I195" s="75" t="s">
        <v>101</v>
      </c>
      <c r="J195" s="75" t="s">
        <v>660</v>
      </c>
      <c r="K195" s="67" t="s">
        <v>980</v>
      </c>
    </row>
    <row r="196" ht="24.95" customHeight="1" spans="1:11">
      <c r="A196" s="70"/>
      <c r="B196" s="71"/>
      <c r="C196" s="70"/>
      <c r="D196" s="67" t="s">
        <v>587</v>
      </c>
      <c r="E196" s="67" t="s">
        <v>588</v>
      </c>
      <c r="F196" s="67" t="s">
        <v>913</v>
      </c>
      <c r="G196" s="68" t="s">
        <v>590</v>
      </c>
      <c r="H196" s="67" t="s">
        <v>591</v>
      </c>
      <c r="I196" s="75" t="s">
        <v>567</v>
      </c>
      <c r="J196" s="75" t="s">
        <v>568</v>
      </c>
      <c r="K196" s="67" t="s">
        <v>914</v>
      </c>
    </row>
    <row r="197" ht="24.95" customHeight="1" spans="1:11">
      <c r="A197" s="70"/>
      <c r="B197" s="71"/>
      <c r="C197" s="70"/>
      <c r="D197" s="67" t="s">
        <v>587</v>
      </c>
      <c r="E197" s="67" t="s">
        <v>588</v>
      </c>
      <c r="F197" s="67" t="s">
        <v>913</v>
      </c>
      <c r="G197" s="68" t="s">
        <v>590</v>
      </c>
      <c r="H197" s="67" t="s">
        <v>591</v>
      </c>
      <c r="I197" s="75" t="s">
        <v>567</v>
      </c>
      <c r="J197" s="75" t="s">
        <v>568</v>
      </c>
      <c r="K197" s="67" t="s">
        <v>914</v>
      </c>
    </row>
    <row r="198" ht="24.95" customHeight="1" spans="1:11">
      <c r="A198" s="70"/>
      <c r="B198" s="71"/>
      <c r="C198" s="70"/>
      <c r="D198" s="67" t="s">
        <v>587</v>
      </c>
      <c r="E198" s="67" t="s">
        <v>588</v>
      </c>
      <c r="F198" s="67" t="s">
        <v>913</v>
      </c>
      <c r="G198" s="68" t="s">
        <v>590</v>
      </c>
      <c r="H198" s="67" t="s">
        <v>591</v>
      </c>
      <c r="I198" s="75" t="s">
        <v>567</v>
      </c>
      <c r="J198" s="75" t="s">
        <v>568</v>
      </c>
      <c r="K198" s="67" t="s">
        <v>914</v>
      </c>
    </row>
    <row r="199" ht="24.95" customHeight="1" spans="1:11">
      <c r="A199" s="72"/>
      <c r="B199" s="73"/>
      <c r="C199" s="72"/>
      <c r="D199" s="67" t="s">
        <v>587</v>
      </c>
      <c r="E199" s="67" t="s">
        <v>588</v>
      </c>
      <c r="F199" s="67" t="s">
        <v>913</v>
      </c>
      <c r="G199" s="68" t="s">
        <v>590</v>
      </c>
      <c r="H199" s="67" t="s">
        <v>591</v>
      </c>
      <c r="I199" s="75" t="s">
        <v>567</v>
      </c>
      <c r="J199" s="75" t="s">
        <v>568</v>
      </c>
      <c r="K199" s="67" t="s">
        <v>914</v>
      </c>
    </row>
    <row r="200" ht="24.95" customHeight="1" spans="1:11">
      <c r="A200" s="69" t="s">
        <v>981</v>
      </c>
      <c r="B200" s="69" t="s">
        <v>490</v>
      </c>
      <c r="C200" s="69" t="s">
        <v>982</v>
      </c>
      <c r="D200" s="67" t="s">
        <v>562</v>
      </c>
      <c r="E200" s="67" t="s">
        <v>563</v>
      </c>
      <c r="F200" s="67" t="s">
        <v>595</v>
      </c>
      <c r="G200" s="68" t="s">
        <v>565</v>
      </c>
      <c r="H200" s="67" t="s">
        <v>566</v>
      </c>
      <c r="I200" s="75" t="s">
        <v>567</v>
      </c>
      <c r="J200" s="75" t="s">
        <v>568</v>
      </c>
      <c r="K200" s="67" t="s">
        <v>596</v>
      </c>
    </row>
    <row r="201" ht="24.95" customHeight="1" spans="1:11">
      <c r="A201" s="70"/>
      <c r="B201" s="71"/>
      <c r="C201" s="70"/>
      <c r="D201" s="67" t="s">
        <v>562</v>
      </c>
      <c r="E201" s="67" t="s">
        <v>563</v>
      </c>
      <c r="F201" s="67" t="s">
        <v>595</v>
      </c>
      <c r="G201" s="68" t="s">
        <v>565</v>
      </c>
      <c r="H201" s="67" t="s">
        <v>566</v>
      </c>
      <c r="I201" s="75" t="s">
        <v>567</v>
      </c>
      <c r="J201" s="75" t="s">
        <v>568</v>
      </c>
      <c r="K201" s="67" t="s">
        <v>596</v>
      </c>
    </row>
    <row r="202" ht="24.95" customHeight="1" spans="1:11">
      <c r="A202" s="70"/>
      <c r="B202" s="71"/>
      <c r="C202" s="70"/>
      <c r="D202" s="67" t="s">
        <v>562</v>
      </c>
      <c r="E202" s="67" t="s">
        <v>563</v>
      </c>
      <c r="F202" s="67" t="s">
        <v>595</v>
      </c>
      <c r="G202" s="68" t="s">
        <v>565</v>
      </c>
      <c r="H202" s="67" t="s">
        <v>566</v>
      </c>
      <c r="I202" s="75" t="s">
        <v>567</v>
      </c>
      <c r="J202" s="75" t="s">
        <v>568</v>
      </c>
      <c r="K202" s="67" t="s">
        <v>596</v>
      </c>
    </row>
    <row r="203" ht="24.95" customHeight="1" spans="1:11">
      <c r="A203" s="70"/>
      <c r="B203" s="71"/>
      <c r="C203" s="70"/>
      <c r="D203" s="67" t="s">
        <v>562</v>
      </c>
      <c r="E203" s="67" t="s">
        <v>570</v>
      </c>
      <c r="F203" s="67" t="s">
        <v>597</v>
      </c>
      <c r="G203" s="68" t="s">
        <v>565</v>
      </c>
      <c r="H203" s="67" t="s">
        <v>566</v>
      </c>
      <c r="I203" s="75" t="s">
        <v>567</v>
      </c>
      <c r="J203" s="75" t="s">
        <v>568</v>
      </c>
      <c r="K203" s="67" t="s">
        <v>569</v>
      </c>
    </row>
    <row r="204" ht="24.95" customHeight="1" spans="1:11">
      <c r="A204" s="70"/>
      <c r="B204" s="71"/>
      <c r="C204" s="70"/>
      <c r="D204" s="67" t="s">
        <v>562</v>
      </c>
      <c r="E204" s="67" t="s">
        <v>570</v>
      </c>
      <c r="F204" s="67" t="s">
        <v>597</v>
      </c>
      <c r="G204" s="68" t="s">
        <v>565</v>
      </c>
      <c r="H204" s="67" t="s">
        <v>566</v>
      </c>
      <c r="I204" s="75" t="s">
        <v>567</v>
      </c>
      <c r="J204" s="75" t="s">
        <v>568</v>
      </c>
      <c r="K204" s="67" t="s">
        <v>569</v>
      </c>
    </row>
    <row r="205" ht="24.95" customHeight="1" spans="1:11">
      <c r="A205" s="70"/>
      <c r="B205" s="71"/>
      <c r="C205" s="70"/>
      <c r="D205" s="67" t="s">
        <v>562</v>
      </c>
      <c r="E205" s="67" t="s">
        <v>570</v>
      </c>
      <c r="F205" s="67" t="s">
        <v>597</v>
      </c>
      <c r="G205" s="68" t="s">
        <v>565</v>
      </c>
      <c r="H205" s="67" t="s">
        <v>566</v>
      </c>
      <c r="I205" s="75" t="s">
        <v>567</v>
      </c>
      <c r="J205" s="75" t="s">
        <v>568</v>
      </c>
      <c r="K205" s="67" t="s">
        <v>569</v>
      </c>
    </row>
    <row r="206" ht="24.95" customHeight="1" spans="1:11">
      <c r="A206" s="70"/>
      <c r="B206" s="71"/>
      <c r="C206" s="70"/>
      <c r="D206" s="67" t="s">
        <v>562</v>
      </c>
      <c r="E206" s="67" t="s">
        <v>570</v>
      </c>
      <c r="F206" s="67" t="s">
        <v>598</v>
      </c>
      <c r="G206" s="68" t="s">
        <v>565</v>
      </c>
      <c r="H206" s="67" t="s">
        <v>599</v>
      </c>
      <c r="I206" s="75" t="s">
        <v>573</v>
      </c>
      <c r="J206" s="75" t="s">
        <v>568</v>
      </c>
      <c r="K206" s="67" t="s">
        <v>600</v>
      </c>
    </row>
    <row r="207" ht="24.95" customHeight="1" spans="1:11">
      <c r="A207" s="70"/>
      <c r="B207" s="71"/>
      <c r="C207" s="70"/>
      <c r="D207" s="67" t="s">
        <v>562</v>
      </c>
      <c r="E207" s="67" t="s">
        <v>570</v>
      </c>
      <c r="F207" s="67" t="s">
        <v>598</v>
      </c>
      <c r="G207" s="68" t="s">
        <v>565</v>
      </c>
      <c r="H207" s="67" t="s">
        <v>599</v>
      </c>
      <c r="I207" s="75" t="s">
        <v>573</v>
      </c>
      <c r="J207" s="75" t="s">
        <v>568</v>
      </c>
      <c r="K207" s="67" t="s">
        <v>600</v>
      </c>
    </row>
    <row r="208" ht="24.95" customHeight="1" spans="1:11">
      <c r="A208" s="70"/>
      <c r="B208" s="71"/>
      <c r="C208" s="70"/>
      <c r="D208" s="67" t="s">
        <v>562</v>
      </c>
      <c r="E208" s="67" t="s">
        <v>570</v>
      </c>
      <c r="F208" s="67" t="s">
        <v>598</v>
      </c>
      <c r="G208" s="68" t="s">
        <v>565</v>
      </c>
      <c r="H208" s="67" t="s">
        <v>599</v>
      </c>
      <c r="I208" s="75" t="s">
        <v>573</v>
      </c>
      <c r="J208" s="75" t="s">
        <v>568</v>
      </c>
      <c r="K208" s="67" t="s">
        <v>600</v>
      </c>
    </row>
    <row r="209" ht="24.95" customHeight="1" spans="1:11">
      <c r="A209" s="70"/>
      <c r="B209" s="71"/>
      <c r="C209" s="70"/>
      <c r="D209" s="67" t="s">
        <v>562</v>
      </c>
      <c r="E209" s="67" t="s">
        <v>570</v>
      </c>
      <c r="F209" s="67" t="s">
        <v>601</v>
      </c>
      <c r="G209" s="68" t="s">
        <v>565</v>
      </c>
      <c r="H209" s="67" t="s">
        <v>602</v>
      </c>
      <c r="I209" s="75" t="s">
        <v>573</v>
      </c>
      <c r="J209" s="75" t="s">
        <v>568</v>
      </c>
      <c r="K209" s="67" t="s">
        <v>603</v>
      </c>
    </row>
    <row r="210" ht="24.95" customHeight="1" spans="1:11">
      <c r="A210" s="70"/>
      <c r="B210" s="71"/>
      <c r="C210" s="70"/>
      <c r="D210" s="67" t="s">
        <v>562</v>
      </c>
      <c r="E210" s="67" t="s">
        <v>570</v>
      </c>
      <c r="F210" s="67" t="s">
        <v>601</v>
      </c>
      <c r="G210" s="68" t="s">
        <v>565</v>
      </c>
      <c r="H210" s="67" t="s">
        <v>602</v>
      </c>
      <c r="I210" s="75" t="s">
        <v>573</v>
      </c>
      <c r="J210" s="75" t="s">
        <v>568</v>
      </c>
      <c r="K210" s="67" t="s">
        <v>603</v>
      </c>
    </row>
    <row r="211" ht="24.95" customHeight="1" spans="1:11">
      <c r="A211" s="70"/>
      <c r="B211" s="71"/>
      <c r="C211" s="70"/>
      <c r="D211" s="67" t="s">
        <v>562</v>
      </c>
      <c r="E211" s="67" t="s">
        <v>570</v>
      </c>
      <c r="F211" s="67" t="s">
        <v>601</v>
      </c>
      <c r="G211" s="68" t="s">
        <v>565</v>
      </c>
      <c r="H211" s="67" t="s">
        <v>602</v>
      </c>
      <c r="I211" s="75" t="s">
        <v>573</v>
      </c>
      <c r="J211" s="75" t="s">
        <v>568</v>
      </c>
      <c r="K211" s="67" t="s">
        <v>603</v>
      </c>
    </row>
    <row r="212" ht="24.95" customHeight="1" spans="1:11">
      <c r="A212" s="70"/>
      <c r="B212" s="71"/>
      <c r="C212" s="70"/>
      <c r="D212" s="67" t="s">
        <v>562</v>
      </c>
      <c r="E212" s="67" t="s">
        <v>575</v>
      </c>
      <c r="F212" s="67" t="s">
        <v>576</v>
      </c>
      <c r="G212" s="68" t="s">
        <v>565</v>
      </c>
      <c r="H212" s="67" t="s">
        <v>566</v>
      </c>
      <c r="I212" s="75" t="s">
        <v>567</v>
      </c>
      <c r="J212" s="75" t="s">
        <v>568</v>
      </c>
      <c r="K212" s="67" t="s">
        <v>577</v>
      </c>
    </row>
    <row r="213" ht="24.95" customHeight="1" spans="1:11">
      <c r="A213" s="70"/>
      <c r="B213" s="71"/>
      <c r="C213" s="70"/>
      <c r="D213" s="67" t="s">
        <v>562</v>
      </c>
      <c r="E213" s="67" t="s">
        <v>575</v>
      </c>
      <c r="F213" s="67" t="s">
        <v>576</v>
      </c>
      <c r="G213" s="68" t="s">
        <v>565</v>
      </c>
      <c r="H213" s="67" t="s">
        <v>566</v>
      </c>
      <c r="I213" s="75" t="s">
        <v>567</v>
      </c>
      <c r="J213" s="75" t="s">
        <v>568</v>
      </c>
      <c r="K213" s="67" t="s">
        <v>577</v>
      </c>
    </row>
    <row r="214" ht="24.95" customHeight="1" spans="1:11">
      <c r="A214" s="70"/>
      <c r="B214" s="71"/>
      <c r="C214" s="70"/>
      <c r="D214" s="67" t="s">
        <v>562</v>
      </c>
      <c r="E214" s="67" t="s">
        <v>575</v>
      </c>
      <c r="F214" s="67" t="s">
        <v>576</v>
      </c>
      <c r="G214" s="68" t="s">
        <v>565</v>
      </c>
      <c r="H214" s="67" t="s">
        <v>566</v>
      </c>
      <c r="I214" s="75" t="s">
        <v>567</v>
      </c>
      <c r="J214" s="75" t="s">
        <v>568</v>
      </c>
      <c r="K214" s="67" t="s">
        <v>577</v>
      </c>
    </row>
    <row r="215" ht="24.95" customHeight="1" spans="1:11">
      <c r="A215" s="70"/>
      <c r="B215" s="71"/>
      <c r="C215" s="70"/>
      <c r="D215" s="67" t="s">
        <v>578</v>
      </c>
      <c r="E215" s="67" t="s">
        <v>579</v>
      </c>
      <c r="F215" s="67" t="s">
        <v>580</v>
      </c>
      <c r="G215" s="68" t="s">
        <v>565</v>
      </c>
      <c r="H215" s="67" t="s">
        <v>566</v>
      </c>
      <c r="I215" s="75" t="s">
        <v>567</v>
      </c>
      <c r="J215" s="75" t="s">
        <v>568</v>
      </c>
      <c r="K215" s="67" t="s">
        <v>604</v>
      </c>
    </row>
    <row r="216" ht="24.95" customHeight="1" spans="1:11">
      <c r="A216" s="70"/>
      <c r="B216" s="71"/>
      <c r="C216" s="70"/>
      <c r="D216" s="67" t="s">
        <v>578</v>
      </c>
      <c r="E216" s="67" t="s">
        <v>579</v>
      </c>
      <c r="F216" s="67" t="s">
        <v>580</v>
      </c>
      <c r="G216" s="68" t="s">
        <v>565</v>
      </c>
      <c r="H216" s="67" t="s">
        <v>566</v>
      </c>
      <c r="I216" s="75" t="s">
        <v>567</v>
      </c>
      <c r="J216" s="75" t="s">
        <v>568</v>
      </c>
      <c r="K216" s="67" t="s">
        <v>604</v>
      </c>
    </row>
    <row r="217" ht="24.95" customHeight="1" spans="1:11">
      <c r="A217" s="70"/>
      <c r="B217" s="71"/>
      <c r="C217" s="70"/>
      <c r="D217" s="67" t="s">
        <v>578</v>
      </c>
      <c r="E217" s="67" t="s">
        <v>579</v>
      </c>
      <c r="F217" s="67" t="s">
        <v>580</v>
      </c>
      <c r="G217" s="68" t="s">
        <v>565</v>
      </c>
      <c r="H217" s="67" t="s">
        <v>566</v>
      </c>
      <c r="I217" s="75" t="s">
        <v>567</v>
      </c>
      <c r="J217" s="75" t="s">
        <v>568</v>
      </c>
      <c r="K217" s="67" t="s">
        <v>604</v>
      </c>
    </row>
    <row r="218" ht="24.95" customHeight="1" spans="1:11">
      <c r="A218" s="70"/>
      <c r="B218" s="71"/>
      <c r="C218" s="70"/>
      <c r="D218" s="67" t="s">
        <v>578</v>
      </c>
      <c r="E218" s="67" t="s">
        <v>582</v>
      </c>
      <c r="F218" s="67" t="s">
        <v>605</v>
      </c>
      <c r="G218" s="68" t="s">
        <v>584</v>
      </c>
      <c r="H218" s="67" t="s">
        <v>292</v>
      </c>
      <c r="I218" s="75" t="s">
        <v>585</v>
      </c>
      <c r="J218" s="75" t="s">
        <v>568</v>
      </c>
      <c r="K218" s="67" t="s">
        <v>606</v>
      </c>
    </row>
    <row r="219" ht="24.95" customHeight="1" spans="1:11">
      <c r="A219" s="70"/>
      <c r="B219" s="71"/>
      <c r="C219" s="70"/>
      <c r="D219" s="67" t="s">
        <v>578</v>
      </c>
      <c r="E219" s="67" t="s">
        <v>582</v>
      </c>
      <c r="F219" s="67" t="s">
        <v>605</v>
      </c>
      <c r="G219" s="68" t="s">
        <v>584</v>
      </c>
      <c r="H219" s="67" t="s">
        <v>292</v>
      </c>
      <c r="I219" s="75" t="s">
        <v>585</v>
      </c>
      <c r="J219" s="75" t="s">
        <v>568</v>
      </c>
      <c r="K219" s="67" t="s">
        <v>606</v>
      </c>
    </row>
    <row r="220" ht="24.95" customHeight="1" spans="1:11">
      <c r="A220" s="70"/>
      <c r="B220" s="71"/>
      <c r="C220" s="70"/>
      <c r="D220" s="67" t="s">
        <v>578</v>
      </c>
      <c r="E220" s="67" t="s">
        <v>582</v>
      </c>
      <c r="F220" s="67" t="s">
        <v>605</v>
      </c>
      <c r="G220" s="68" t="s">
        <v>584</v>
      </c>
      <c r="H220" s="67" t="s">
        <v>292</v>
      </c>
      <c r="I220" s="75" t="s">
        <v>585</v>
      </c>
      <c r="J220" s="75" t="s">
        <v>568</v>
      </c>
      <c r="K220" s="67" t="s">
        <v>606</v>
      </c>
    </row>
    <row r="221" ht="24.95" customHeight="1" spans="1:11">
      <c r="A221" s="70"/>
      <c r="B221" s="71"/>
      <c r="C221" s="70"/>
      <c r="D221" s="67" t="s">
        <v>587</v>
      </c>
      <c r="E221" s="67" t="s">
        <v>588</v>
      </c>
      <c r="F221" s="67" t="s">
        <v>607</v>
      </c>
      <c r="G221" s="68" t="s">
        <v>590</v>
      </c>
      <c r="H221" s="67" t="s">
        <v>591</v>
      </c>
      <c r="I221" s="75" t="s">
        <v>567</v>
      </c>
      <c r="J221" s="75" t="s">
        <v>568</v>
      </c>
      <c r="K221" s="67" t="s">
        <v>592</v>
      </c>
    </row>
    <row r="222" ht="24.95" customHeight="1" spans="1:11">
      <c r="A222" s="70"/>
      <c r="B222" s="71"/>
      <c r="C222" s="70"/>
      <c r="D222" s="67" t="s">
        <v>587</v>
      </c>
      <c r="E222" s="67" t="s">
        <v>588</v>
      </c>
      <c r="F222" s="67" t="s">
        <v>607</v>
      </c>
      <c r="G222" s="68" t="s">
        <v>590</v>
      </c>
      <c r="H222" s="67" t="s">
        <v>591</v>
      </c>
      <c r="I222" s="75" t="s">
        <v>567</v>
      </c>
      <c r="J222" s="75" t="s">
        <v>568</v>
      </c>
      <c r="K222" s="67" t="s">
        <v>592</v>
      </c>
    </row>
    <row r="223" ht="24.95" customHeight="1" spans="1:11">
      <c r="A223" s="72"/>
      <c r="B223" s="73"/>
      <c r="C223" s="72"/>
      <c r="D223" s="67" t="s">
        <v>587</v>
      </c>
      <c r="E223" s="67" t="s">
        <v>588</v>
      </c>
      <c r="F223" s="67" t="s">
        <v>607</v>
      </c>
      <c r="G223" s="68" t="s">
        <v>590</v>
      </c>
      <c r="H223" s="67" t="s">
        <v>591</v>
      </c>
      <c r="I223" s="75" t="s">
        <v>567</v>
      </c>
      <c r="J223" s="75" t="s">
        <v>568</v>
      </c>
      <c r="K223" s="67" t="s">
        <v>592</v>
      </c>
    </row>
    <row r="224" ht="24.95" customHeight="1" spans="1:11">
      <c r="A224" s="69" t="s">
        <v>983</v>
      </c>
      <c r="B224" s="69" t="s">
        <v>494</v>
      </c>
      <c r="C224" s="69" t="s">
        <v>683</v>
      </c>
      <c r="D224" s="67" t="s">
        <v>562</v>
      </c>
      <c r="E224" s="67" t="s">
        <v>563</v>
      </c>
      <c r="F224" s="67" t="s">
        <v>684</v>
      </c>
      <c r="G224" s="68" t="s">
        <v>565</v>
      </c>
      <c r="H224" s="67" t="s">
        <v>566</v>
      </c>
      <c r="I224" s="75" t="s">
        <v>567</v>
      </c>
      <c r="J224" s="75" t="s">
        <v>568</v>
      </c>
      <c r="K224" s="67" t="s">
        <v>685</v>
      </c>
    </row>
    <row r="225" ht="24.95" customHeight="1" spans="1:11">
      <c r="A225" s="70"/>
      <c r="B225" s="71"/>
      <c r="C225" s="70"/>
      <c r="D225" s="67" t="s">
        <v>562</v>
      </c>
      <c r="E225" s="67" t="s">
        <v>563</v>
      </c>
      <c r="F225" s="67" t="s">
        <v>684</v>
      </c>
      <c r="G225" s="68" t="s">
        <v>565</v>
      </c>
      <c r="H225" s="67" t="s">
        <v>566</v>
      </c>
      <c r="I225" s="75" t="s">
        <v>567</v>
      </c>
      <c r="J225" s="75" t="s">
        <v>568</v>
      </c>
      <c r="K225" s="67" t="s">
        <v>685</v>
      </c>
    </row>
    <row r="226" ht="24.95" customHeight="1" spans="1:11">
      <c r="A226" s="70"/>
      <c r="B226" s="71"/>
      <c r="C226" s="70"/>
      <c r="D226" s="67" t="s">
        <v>562</v>
      </c>
      <c r="E226" s="67" t="s">
        <v>563</v>
      </c>
      <c r="F226" s="67" t="s">
        <v>684</v>
      </c>
      <c r="G226" s="68" t="s">
        <v>565</v>
      </c>
      <c r="H226" s="67" t="s">
        <v>566</v>
      </c>
      <c r="I226" s="75" t="s">
        <v>567</v>
      </c>
      <c r="J226" s="75" t="s">
        <v>568</v>
      </c>
      <c r="K226" s="67" t="s">
        <v>685</v>
      </c>
    </row>
    <row r="227" ht="24.95" customHeight="1" spans="1:11">
      <c r="A227" s="70"/>
      <c r="B227" s="71"/>
      <c r="C227" s="70"/>
      <c r="D227" s="67" t="s">
        <v>562</v>
      </c>
      <c r="E227" s="67" t="s">
        <v>570</v>
      </c>
      <c r="F227" s="67" t="s">
        <v>576</v>
      </c>
      <c r="G227" s="68" t="s">
        <v>565</v>
      </c>
      <c r="H227" s="67" t="s">
        <v>566</v>
      </c>
      <c r="I227" s="75" t="s">
        <v>567</v>
      </c>
      <c r="J227" s="75" t="s">
        <v>568</v>
      </c>
      <c r="K227" s="67" t="s">
        <v>577</v>
      </c>
    </row>
    <row r="228" ht="24.95" customHeight="1" spans="1:11">
      <c r="A228" s="70"/>
      <c r="B228" s="71"/>
      <c r="C228" s="70"/>
      <c r="D228" s="67" t="s">
        <v>562</v>
      </c>
      <c r="E228" s="67" t="s">
        <v>570</v>
      </c>
      <c r="F228" s="67" t="s">
        <v>576</v>
      </c>
      <c r="G228" s="68" t="s">
        <v>565</v>
      </c>
      <c r="H228" s="67" t="s">
        <v>566</v>
      </c>
      <c r="I228" s="75" t="s">
        <v>567</v>
      </c>
      <c r="J228" s="75" t="s">
        <v>568</v>
      </c>
      <c r="K228" s="67" t="s">
        <v>577</v>
      </c>
    </row>
    <row r="229" ht="24.95" customHeight="1" spans="1:11">
      <c r="A229" s="70"/>
      <c r="B229" s="71"/>
      <c r="C229" s="70"/>
      <c r="D229" s="67" t="s">
        <v>562</v>
      </c>
      <c r="E229" s="67" t="s">
        <v>570</v>
      </c>
      <c r="F229" s="67" t="s">
        <v>576</v>
      </c>
      <c r="G229" s="68" t="s">
        <v>565</v>
      </c>
      <c r="H229" s="67" t="s">
        <v>566</v>
      </c>
      <c r="I229" s="75" t="s">
        <v>567</v>
      </c>
      <c r="J229" s="75" t="s">
        <v>568</v>
      </c>
      <c r="K229" s="67" t="s">
        <v>577</v>
      </c>
    </row>
    <row r="230" ht="24.95" customHeight="1" spans="1:11">
      <c r="A230" s="70"/>
      <c r="B230" s="71"/>
      <c r="C230" s="70"/>
      <c r="D230" s="67" t="s">
        <v>562</v>
      </c>
      <c r="E230" s="67" t="s">
        <v>570</v>
      </c>
      <c r="F230" s="67" t="s">
        <v>984</v>
      </c>
      <c r="G230" s="68" t="s">
        <v>565</v>
      </c>
      <c r="H230" s="67" t="s">
        <v>599</v>
      </c>
      <c r="I230" s="75" t="s">
        <v>573</v>
      </c>
      <c r="J230" s="75" t="s">
        <v>568</v>
      </c>
      <c r="K230" s="67" t="s">
        <v>688</v>
      </c>
    </row>
    <row r="231" ht="24.95" customHeight="1" spans="1:11">
      <c r="A231" s="70"/>
      <c r="B231" s="71"/>
      <c r="C231" s="70"/>
      <c r="D231" s="67" t="s">
        <v>562</v>
      </c>
      <c r="E231" s="67" t="s">
        <v>570</v>
      </c>
      <c r="F231" s="67" t="s">
        <v>984</v>
      </c>
      <c r="G231" s="68" t="s">
        <v>565</v>
      </c>
      <c r="H231" s="67" t="s">
        <v>599</v>
      </c>
      <c r="I231" s="75" t="s">
        <v>573</v>
      </c>
      <c r="J231" s="75" t="s">
        <v>568</v>
      </c>
      <c r="K231" s="67" t="s">
        <v>688</v>
      </c>
    </row>
    <row r="232" ht="24.95" customHeight="1" spans="1:11">
      <c r="A232" s="70"/>
      <c r="B232" s="71"/>
      <c r="C232" s="70"/>
      <c r="D232" s="67" t="s">
        <v>562</v>
      </c>
      <c r="E232" s="67" t="s">
        <v>570</v>
      </c>
      <c r="F232" s="67" t="s">
        <v>984</v>
      </c>
      <c r="G232" s="68" t="s">
        <v>565</v>
      </c>
      <c r="H232" s="67" t="s">
        <v>599</v>
      </c>
      <c r="I232" s="75" t="s">
        <v>573</v>
      </c>
      <c r="J232" s="75" t="s">
        <v>568</v>
      </c>
      <c r="K232" s="67" t="s">
        <v>688</v>
      </c>
    </row>
    <row r="233" ht="24.95" customHeight="1" spans="1:11">
      <c r="A233" s="70"/>
      <c r="B233" s="71"/>
      <c r="C233" s="70"/>
      <c r="D233" s="67" t="s">
        <v>562</v>
      </c>
      <c r="E233" s="67" t="s">
        <v>575</v>
      </c>
      <c r="F233" s="67" t="s">
        <v>686</v>
      </c>
      <c r="G233" s="68" t="s">
        <v>565</v>
      </c>
      <c r="H233" s="67" t="s">
        <v>566</v>
      </c>
      <c r="I233" s="75" t="s">
        <v>567</v>
      </c>
      <c r="J233" s="75" t="s">
        <v>568</v>
      </c>
      <c r="K233" s="67" t="s">
        <v>687</v>
      </c>
    </row>
    <row r="234" ht="24.95" customHeight="1" spans="1:11">
      <c r="A234" s="70"/>
      <c r="B234" s="71"/>
      <c r="C234" s="70"/>
      <c r="D234" s="67" t="s">
        <v>562</v>
      </c>
      <c r="E234" s="67" t="s">
        <v>575</v>
      </c>
      <c r="F234" s="67" t="s">
        <v>686</v>
      </c>
      <c r="G234" s="68" t="s">
        <v>565</v>
      </c>
      <c r="H234" s="67" t="s">
        <v>566</v>
      </c>
      <c r="I234" s="75" t="s">
        <v>567</v>
      </c>
      <c r="J234" s="75" t="s">
        <v>568</v>
      </c>
      <c r="K234" s="67" t="s">
        <v>687</v>
      </c>
    </row>
    <row r="235" ht="24.95" customHeight="1" spans="1:11">
      <c r="A235" s="70"/>
      <c r="B235" s="71"/>
      <c r="C235" s="70"/>
      <c r="D235" s="67" t="s">
        <v>562</v>
      </c>
      <c r="E235" s="67" t="s">
        <v>575</v>
      </c>
      <c r="F235" s="67" t="s">
        <v>686</v>
      </c>
      <c r="G235" s="68" t="s">
        <v>565</v>
      </c>
      <c r="H235" s="67" t="s">
        <v>566</v>
      </c>
      <c r="I235" s="75" t="s">
        <v>567</v>
      </c>
      <c r="J235" s="75" t="s">
        <v>568</v>
      </c>
      <c r="K235" s="67" t="s">
        <v>687</v>
      </c>
    </row>
    <row r="236" ht="24.95" customHeight="1" spans="1:11">
      <c r="A236" s="70"/>
      <c r="B236" s="71"/>
      <c r="C236" s="70"/>
      <c r="D236" s="67" t="s">
        <v>578</v>
      </c>
      <c r="E236" s="67" t="s">
        <v>579</v>
      </c>
      <c r="F236" s="67" t="s">
        <v>580</v>
      </c>
      <c r="G236" s="68" t="s">
        <v>565</v>
      </c>
      <c r="H236" s="67" t="s">
        <v>566</v>
      </c>
      <c r="I236" s="75" t="s">
        <v>567</v>
      </c>
      <c r="J236" s="75" t="s">
        <v>568</v>
      </c>
      <c r="K236" s="67" t="s">
        <v>689</v>
      </c>
    </row>
    <row r="237" ht="24.95" customHeight="1" spans="1:11">
      <c r="A237" s="70"/>
      <c r="B237" s="71"/>
      <c r="C237" s="70"/>
      <c r="D237" s="67" t="s">
        <v>578</v>
      </c>
      <c r="E237" s="67" t="s">
        <v>579</v>
      </c>
      <c r="F237" s="67" t="s">
        <v>580</v>
      </c>
      <c r="G237" s="68" t="s">
        <v>565</v>
      </c>
      <c r="H237" s="67" t="s">
        <v>566</v>
      </c>
      <c r="I237" s="75" t="s">
        <v>567</v>
      </c>
      <c r="J237" s="75" t="s">
        <v>568</v>
      </c>
      <c r="K237" s="67" t="s">
        <v>689</v>
      </c>
    </row>
    <row r="238" ht="24.95" customHeight="1" spans="1:11">
      <c r="A238" s="70"/>
      <c r="B238" s="71"/>
      <c r="C238" s="70"/>
      <c r="D238" s="67" t="s">
        <v>578</v>
      </c>
      <c r="E238" s="67" t="s">
        <v>579</v>
      </c>
      <c r="F238" s="67" t="s">
        <v>580</v>
      </c>
      <c r="G238" s="68" t="s">
        <v>565</v>
      </c>
      <c r="H238" s="67" t="s">
        <v>566</v>
      </c>
      <c r="I238" s="75" t="s">
        <v>567</v>
      </c>
      <c r="J238" s="75" t="s">
        <v>568</v>
      </c>
      <c r="K238" s="67" t="s">
        <v>689</v>
      </c>
    </row>
    <row r="239" ht="24.95" customHeight="1" spans="1:11">
      <c r="A239" s="70"/>
      <c r="B239" s="71"/>
      <c r="C239" s="70"/>
      <c r="D239" s="67" t="s">
        <v>578</v>
      </c>
      <c r="E239" s="67" t="s">
        <v>582</v>
      </c>
      <c r="F239" s="67" t="s">
        <v>605</v>
      </c>
      <c r="G239" s="68" t="s">
        <v>584</v>
      </c>
      <c r="H239" s="67" t="s">
        <v>292</v>
      </c>
      <c r="I239" s="75" t="s">
        <v>585</v>
      </c>
      <c r="J239" s="75" t="s">
        <v>568</v>
      </c>
      <c r="K239" s="67" t="s">
        <v>690</v>
      </c>
    </row>
    <row r="240" ht="24.95" customHeight="1" spans="1:11">
      <c r="A240" s="70"/>
      <c r="B240" s="71"/>
      <c r="C240" s="70"/>
      <c r="D240" s="67" t="s">
        <v>578</v>
      </c>
      <c r="E240" s="67" t="s">
        <v>582</v>
      </c>
      <c r="F240" s="67" t="s">
        <v>605</v>
      </c>
      <c r="G240" s="68" t="s">
        <v>584</v>
      </c>
      <c r="H240" s="67" t="s">
        <v>292</v>
      </c>
      <c r="I240" s="75" t="s">
        <v>585</v>
      </c>
      <c r="J240" s="75" t="s">
        <v>568</v>
      </c>
      <c r="K240" s="67" t="s">
        <v>690</v>
      </c>
    </row>
    <row r="241" ht="24.95" customHeight="1" spans="1:11">
      <c r="A241" s="70"/>
      <c r="B241" s="71"/>
      <c r="C241" s="70"/>
      <c r="D241" s="67" t="s">
        <v>578</v>
      </c>
      <c r="E241" s="67" t="s">
        <v>582</v>
      </c>
      <c r="F241" s="67" t="s">
        <v>605</v>
      </c>
      <c r="G241" s="68" t="s">
        <v>584</v>
      </c>
      <c r="H241" s="67" t="s">
        <v>292</v>
      </c>
      <c r="I241" s="75" t="s">
        <v>585</v>
      </c>
      <c r="J241" s="75" t="s">
        <v>568</v>
      </c>
      <c r="K241" s="67" t="s">
        <v>690</v>
      </c>
    </row>
    <row r="242" ht="24.95" customHeight="1" spans="1:11">
      <c r="A242" s="70"/>
      <c r="B242" s="71"/>
      <c r="C242" s="70"/>
      <c r="D242" s="67" t="s">
        <v>587</v>
      </c>
      <c r="E242" s="67" t="s">
        <v>588</v>
      </c>
      <c r="F242" s="67" t="s">
        <v>607</v>
      </c>
      <c r="G242" s="68" t="s">
        <v>590</v>
      </c>
      <c r="H242" s="67" t="s">
        <v>591</v>
      </c>
      <c r="I242" s="75" t="s">
        <v>567</v>
      </c>
      <c r="J242" s="75" t="s">
        <v>568</v>
      </c>
      <c r="K242" s="67" t="s">
        <v>592</v>
      </c>
    </row>
    <row r="243" ht="24.95" customHeight="1" spans="1:11">
      <c r="A243" s="70"/>
      <c r="B243" s="71"/>
      <c r="C243" s="70"/>
      <c r="D243" s="67" t="s">
        <v>587</v>
      </c>
      <c r="E243" s="67" t="s">
        <v>588</v>
      </c>
      <c r="F243" s="67" t="s">
        <v>607</v>
      </c>
      <c r="G243" s="68" t="s">
        <v>590</v>
      </c>
      <c r="H243" s="67" t="s">
        <v>591</v>
      </c>
      <c r="I243" s="75" t="s">
        <v>567</v>
      </c>
      <c r="J243" s="75" t="s">
        <v>568</v>
      </c>
      <c r="K243" s="67" t="s">
        <v>592</v>
      </c>
    </row>
    <row r="244" ht="24.95" customHeight="1" spans="1:11">
      <c r="A244" s="72"/>
      <c r="B244" s="73"/>
      <c r="C244" s="72"/>
      <c r="D244" s="67" t="s">
        <v>587</v>
      </c>
      <c r="E244" s="67" t="s">
        <v>588</v>
      </c>
      <c r="F244" s="67" t="s">
        <v>607</v>
      </c>
      <c r="G244" s="68" t="s">
        <v>590</v>
      </c>
      <c r="H244" s="67" t="s">
        <v>591</v>
      </c>
      <c r="I244" s="75" t="s">
        <v>567</v>
      </c>
      <c r="J244" s="75" t="s">
        <v>568</v>
      </c>
      <c r="K244" s="67" t="s">
        <v>592</v>
      </c>
    </row>
    <row r="245" ht="24.95" customHeight="1" spans="1:11">
      <c r="A245" s="69" t="s">
        <v>998</v>
      </c>
      <c r="B245" s="69" t="s">
        <v>439</v>
      </c>
      <c r="C245" s="69" t="s">
        <v>999</v>
      </c>
      <c r="D245" s="67" t="s">
        <v>562</v>
      </c>
      <c r="E245" s="67" t="s">
        <v>563</v>
      </c>
      <c r="F245" s="67" t="s">
        <v>788</v>
      </c>
      <c r="G245" s="68" t="s">
        <v>584</v>
      </c>
      <c r="H245" s="67" t="s">
        <v>297</v>
      </c>
      <c r="I245" s="75" t="s">
        <v>612</v>
      </c>
      <c r="J245" s="75" t="s">
        <v>568</v>
      </c>
      <c r="K245" s="67" t="s">
        <v>1000</v>
      </c>
    </row>
    <row r="246" ht="24.95" customHeight="1" spans="1:11">
      <c r="A246" s="70"/>
      <c r="B246" s="71"/>
      <c r="C246" s="70"/>
      <c r="D246" s="67" t="s">
        <v>562</v>
      </c>
      <c r="E246" s="67" t="s">
        <v>563</v>
      </c>
      <c r="F246" s="67" t="s">
        <v>788</v>
      </c>
      <c r="G246" s="68" t="s">
        <v>584</v>
      </c>
      <c r="H246" s="67" t="s">
        <v>297</v>
      </c>
      <c r="I246" s="75" t="s">
        <v>612</v>
      </c>
      <c r="J246" s="75" t="s">
        <v>568</v>
      </c>
      <c r="K246" s="67" t="s">
        <v>1000</v>
      </c>
    </row>
    <row r="247" ht="24.95" customHeight="1" spans="1:11">
      <c r="A247" s="70"/>
      <c r="B247" s="71"/>
      <c r="C247" s="70"/>
      <c r="D247" s="67" t="s">
        <v>562</v>
      </c>
      <c r="E247" s="67" t="s">
        <v>570</v>
      </c>
      <c r="F247" s="67" t="s">
        <v>1001</v>
      </c>
      <c r="G247" s="68" t="s">
        <v>590</v>
      </c>
      <c r="H247" s="67" t="s">
        <v>713</v>
      </c>
      <c r="I247" s="75" t="s">
        <v>567</v>
      </c>
      <c r="J247" s="75" t="s">
        <v>568</v>
      </c>
      <c r="K247" s="67" t="s">
        <v>1002</v>
      </c>
    </row>
    <row r="248" ht="24.95" customHeight="1" spans="1:11">
      <c r="A248" s="70"/>
      <c r="B248" s="71"/>
      <c r="C248" s="70"/>
      <c r="D248" s="67" t="s">
        <v>562</v>
      </c>
      <c r="E248" s="67" t="s">
        <v>570</v>
      </c>
      <c r="F248" s="67" t="s">
        <v>1001</v>
      </c>
      <c r="G248" s="68" t="s">
        <v>590</v>
      </c>
      <c r="H248" s="67" t="s">
        <v>713</v>
      </c>
      <c r="I248" s="75" t="s">
        <v>567</v>
      </c>
      <c r="J248" s="75" t="s">
        <v>568</v>
      </c>
      <c r="K248" s="67" t="s">
        <v>1002</v>
      </c>
    </row>
    <row r="249" ht="24.95" customHeight="1" spans="1:11">
      <c r="A249" s="70"/>
      <c r="B249" s="71"/>
      <c r="C249" s="70"/>
      <c r="D249" s="67" t="s">
        <v>562</v>
      </c>
      <c r="E249" s="67" t="s">
        <v>575</v>
      </c>
      <c r="F249" s="67" t="s">
        <v>1003</v>
      </c>
      <c r="G249" s="68" t="s">
        <v>565</v>
      </c>
      <c r="H249" s="67" t="s">
        <v>566</v>
      </c>
      <c r="I249" s="75" t="s">
        <v>567</v>
      </c>
      <c r="J249" s="75" t="s">
        <v>568</v>
      </c>
      <c r="K249" s="67" t="s">
        <v>1004</v>
      </c>
    </row>
    <row r="250" ht="24.95" customHeight="1" spans="1:11">
      <c r="A250" s="70"/>
      <c r="B250" s="71"/>
      <c r="C250" s="70"/>
      <c r="D250" s="67" t="s">
        <v>562</v>
      </c>
      <c r="E250" s="67" t="s">
        <v>575</v>
      </c>
      <c r="F250" s="67" t="s">
        <v>1003</v>
      </c>
      <c r="G250" s="68" t="s">
        <v>565</v>
      </c>
      <c r="H250" s="67" t="s">
        <v>566</v>
      </c>
      <c r="I250" s="75" t="s">
        <v>567</v>
      </c>
      <c r="J250" s="75" t="s">
        <v>568</v>
      </c>
      <c r="K250" s="67" t="s">
        <v>1004</v>
      </c>
    </row>
    <row r="251" ht="39.95" customHeight="1" spans="1:11">
      <c r="A251" s="70"/>
      <c r="B251" s="71"/>
      <c r="C251" s="70"/>
      <c r="D251" s="67" t="s">
        <v>562</v>
      </c>
      <c r="E251" s="67" t="s">
        <v>796</v>
      </c>
      <c r="F251" s="67" t="s">
        <v>797</v>
      </c>
      <c r="G251" s="68" t="s">
        <v>584</v>
      </c>
      <c r="H251" s="67" t="s">
        <v>798</v>
      </c>
      <c r="I251" s="75" t="s">
        <v>573</v>
      </c>
      <c r="J251" s="75" t="s">
        <v>568</v>
      </c>
      <c r="K251" s="67" t="s">
        <v>1005</v>
      </c>
    </row>
    <row r="252" ht="39.95" customHeight="1" spans="1:11">
      <c r="A252" s="70"/>
      <c r="B252" s="71"/>
      <c r="C252" s="70"/>
      <c r="D252" s="67" t="s">
        <v>562</v>
      </c>
      <c r="E252" s="67" t="s">
        <v>796</v>
      </c>
      <c r="F252" s="67" t="s">
        <v>797</v>
      </c>
      <c r="G252" s="68" t="s">
        <v>584</v>
      </c>
      <c r="H252" s="67" t="s">
        <v>798</v>
      </c>
      <c r="I252" s="75" t="s">
        <v>573</v>
      </c>
      <c r="J252" s="75" t="s">
        <v>568</v>
      </c>
      <c r="K252" s="67" t="s">
        <v>1005</v>
      </c>
    </row>
    <row r="253" ht="24.95" customHeight="1" spans="1:11">
      <c r="A253" s="70"/>
      <c r="B253" s="71"/>
      <c r="C253" s="70"/>
      <c r="D253" s="67" t="s">
        <v>578</v>
      </c>
      <c r="E253" s="67" t="s">
        <v>579</v>
      </c>
      <c r="F253" s="67" t="s">
        <v>1006</v>
      </c>
      <c r="G253" s="68" t="s">
        <v>565</v>
      </c>
      <c r="H253" s="67" t="s">
        <v>659</v>
      </c>
      <c r="I253" s="75" t="s">
        <v>101</v>
      </c>
      <c r="J253" s="75" t="s">
        <v>660</v>
      </c>
      <c r="K253" s="67" t="s">
        <v>1007</v>
      </c>
    </row>
    <row r="254" ht="24.95" customHeight="1" spans="1:11">
      <c r="A254" s="70"/>
      <c r="B254" s="71"/>
      <c r="C254" s="70"/>
      <c r="D254" s="67" t="s">
        <v>578</v>
      </c>
      <c r="E254" s="67" t="s">
        <v>579</v>
      </c>
      <c r="F254" s="67" t="s">
        <v>1006</v>
      </c>
      <c r="G254" s="68" t="s">
        <v>565</v>
      </c>
      <c r="H254" s="67" t="s">
        <v>659</v>
      </c>
      <c r="I254" s="75" t="s">
        <v>101</v>
      </c>
      <c r="J254" s="75" t="s">
        <v>660</v>
      </c>
      <c r="K254" s="67" t="s">
        <v>1007</v>
      </c>
    </row>
    <row r="255" ht="24.95" customHeight="1" spans="1:11">
      <c r="A255" s="70"/>
      <c r="B255" s="71"/>
      <c r="C255" s="70"/>
      <c r="D255" s="67" t="s">
        <v>587</v>
      </c>
      <c r="E255" s="67" t="s">
        <v>588</v>
      </c>
      <c r="F255" s="67" t="s">
        <v>1008</v>
      </c>
      <c r="G255" s="68" t="s">
        <v>590</v>
      </c>
      <c r="H255" s="67" t="s">
        <v>713</v>
      </c>
      <c r="I255" s="75" t="s">
        <v>567</v>
      </c>
      <c r="J255" s="75" t="s">
        <v>568</v>
      </c>
      <c r="K255" s="67" t="s">
        <v>642</v>
      </c>
    </row>
    <row r="256" ht="24.95" customHeight="1" spans="1:11">
      <c r="A256" s="72"/>
      <c r="B256" s="73"/>
      <c r="C256" s="72"/>
      <c r="D256" s="67" t="s">
        <v>587</v>
      </c>
      <c r="E256" s="67" t="s">
        <v>588</v>
      </c>
      <c r="F256" s="67" t="s">
        <v>1008</v>
      </c>
      <c r="G256" s="68" t="s">
        <v>590</v>
      </c>
      <c r="H256" s="67" t="s">
        <v>713</v>
      </c>
      <c r="I256" s="75" t="s">
        <v>567</v>
      </c>
      <c r="J256" s="75" t="s">
        <v>568</v>
      </c>
      <c r="K256" s="67" t="s">
        <v>642</v>
      </c>
    </row>
    <row r="257" ht="24.95" customHeight="1" spans="1:11">
      <c r="A257" s="69" t="s">
        <v>1009</v>
      </c>
      <c r="B257" s="69" t="s">
        <v>507</v>
      </c>
      <c r="C257" s="69" t="s">
        <v>1010</v>
      </c>
      <c r="D257" s="67" t="s">
        <v>562</v>
      </c>
      <c r="E257" s="67" t="s">
        <v>563</v>
      </c>
      <c r="F257" s="67" t="s">
        <v>645</v>
      </c>
      <c r="G257" s="68" t="s">
        <v>590</v>
      </c>
      <c r="H257" s="67" t="s">
        <v>1011</v>
      </c>
      <c r="I257" s="75" t="s">
        <v>647</v>
      </c>
      <c r="J257" s="75" t="s">
        <v>568</v>
      </c>
      <c r="K257" s="67" t="s">
        <v>648</v>
      </c>
    </row>
    <row r="258" ht="24.95" customHeight="1" spans="1:11">
      <c r="A258" s="70"/>
      <c r="B258" s="71"/>
      <c r="C258" s="70"/>
      <c r="D258" s="67" t="s">
        <v>562</v>
      </c>
      <c r="E258" s="67" t="s">
        <v>563</v>
      </c>
      <c r="F258" s="67" t="s">
        <v>645</v>
      </c>
      <c r="G258" s="68" t="s">
        <v>590</v>
      </c>
      <c r="H258" s="67" t="s">
        <v>1011</v>
      </c>
      <c r="I258" s="75" t="s">
        <v>647</v>
      </c>
      <c r="J258" s="75" t="s">
        <v>568</v>
      </c>
      <c r="K258" s="67" t="s">
        <v>648</v>
      </c>
    </row>
    <row r="259" ht="24.95" customHeight="1" spans="1:11">
      <c r="A259" s="70"/>
      <c r="B259" s="71"/>
      <c r="C259" s="70"/>
      <c r="D259" s="67" t="s">
        <v>562</v>
      </c>
      <c r="E259" s="67" t="s">
        <v>563</v>
      </c>
      <c r="F259" s="67" t="s">
        <v>649</v>
      </c>
      <c r="G259" s="68" t="s">
        <v>590</v>
      </c>
      <c r="H259" s="67" t="s">
        <v>260</v>
      </c>
      <c r="I259" s="75" t="s">
        <v>650</v>
      </c>
      <c r="J259" s="75" t="s">
        <v>568</v>
      </c>
      <c r="K259" s="67" t="s">
        <v>651</v>
      </c>
    </row>
    <row r="260" ht="24.95" customHeight="1" spans="1:11">
      <c r="A260" s="70"/>
      <c r="B260" s="71"/>
      <c r="C260" s="70"/>
      <c r="D260" s="67" t="s">
        <v>562</v>
      </c>
      <c r="E260" s="67" t="s">
        <v>563</v>
      </c>
      <c r="F260" s="67" t="s">
        <v>649</v>
      </c>
      <c r="G260" s="68" t="s">
        <v>590</v>
      </c>
      <c r="H260" s="67" t="s">
        <v>260</v>
      </c>
      <c r="I260" s="75" t="s">
        <v>650</v>
      </c>
      <c r="J260" s="75" t="s">
        <v>568</v>
      </c>
      <c r="K260" s="67" t="s">
        <v>651</v>
      </c>
    </row>
    <row r="261" ht="24.95" customHeight="1" spans="1:11">
      <c r="A261" s="70"/>
      <c r="B261" s="71"/>
      <c r="C261" s="70"/>
      <c r="D261" s="67" t="s">
        <v>562</v>
      </c>
      <c r="E261" s="67" t="s">
        <v>563</v>
      </c>
      <c r="F261" s="67" t="s">
        <v>652</v>
      </c>
      <c r="G261" s="68" t="s">
        <v>590</v>
      </c>
      <c r="H261" s="67" t="s">
        <v>304</v>
      </c>
      <c r="I261" s="75" t="s">
        <v>650</v>
      </c>
      <c r="J261" s="75" t="s">
        <v>568</v>
      </c>
      <c r="K261" s="67" t="s">
        <v>653</v>
      </c>
    </row>
    <row r="262" ht="24.95" customHeight="1" spans="1:11">
      <c r="A262" s="70"/>
      <c r="B262" s="71"/>
      <c r="C262" s="70"/>
      <c r="D262" s="67" t="s">
        <v>562</v>
      </c>
      <c r="E262" s="67" t="s">
        <v>563</v>
      </c>
      <c r="F262" s="67" t="s">
        <v>652</v>
      </c>
      <c r="G262" s="68" t="s">
        <v>590</v>
      </c>
      <c r="H262" s="67" t="s">
        <v>304</v>
      </c>
      <c r="I262" s="75" t="s">
        <v>650</v>
      </c>
      <c r="J262" s="75" t="s">
        <v>568</v>
      </c>
      <c r="K262" s="67" t="s">
        <v>653</v>
      </c>
    </row>
    <row r="263" ht="24.95" customHeight="1" spans="1:11">
      <c r="A263" s="70"/>
      <c r="B263" s="71"/>
      <c r="C263" s="70"/>
      <c r="D263" s="67" t="s">
        <v>562</v>
      </c>
      <c r="E263" s="67" t="s">
        <v>575</v>
      </c>
      <c r="F263" s="67" t="s">
        <v>654</v>
      </c>
      <c r="G263" s="68" t="s">
        <v>584</v>
      </c>
      <c r="H263" s="67" t="s">
        <v>655</v>
      </c>
      <c r="I263" s="75" t="s">
        <v>656</v>
      </c>
      <c r="J263" s="75" t="s">
        <v>568</v>
      </c>
      <c r="K263" s="67" t="s">
        <v>891</v>
      </c>
    </row>
    <row r="264" ht="24.95" customHeight="1" spans="1:11">
      <c r="A264" s="70"/>
      <c r="B264" s="71"/>
      <c r="C264" s="70"/>
      <c r="D264" s="67" t="s">
        <v>562</v>
      </c>
      <c r="E264" s="67" t="s">
        <v>575</v>
      </c>
      <c r="F264" s="67" t="s">
        <v>654</v>
      </c>
      <c r="G264" s="68" t="s">
        <v>584</v>
      </c>
      <c r="H264" s="67" t="s">
        <v>655</v>
      </c>
      <c r="I264" s="75" t="s">
        <v>656</v>
      </c>
      <c r="J264" s="75" t="s">
        <v>568</v>
      </c>
      <c r="K264" s="67" t="s">
        <v>891</v>
      </c>
    </row>
    <row r="265" ht="24.95" customHeight="1" spans="1:11">
      <c r="A265" s="70"/>
      <c r="B265" s="71"/>
      <c r="C265" s="70"/>
      <c r="D265" s="67" t="s">
        <v>578</v>
      </c>
      <c r="E265" s="67" t="s">
        <v>579</v>
      </c>
      <c r="F265" s="67" t="s">
        <v>658</v>
      </c>
      <c r="G265" s="68" t="s">
        <v>565</v>
      </c>
      <c r="H265" s="67" t="s">
        <v>659</v>
      </c>
      <c r="I265" s="75" t="s">
        <v>101</v>
      </c>
      <c r="J265" s="75" t="s">
        <v>660</v>
      </c>
      <c r="K265" s="67" t="s">
        <v>661</v>
      </c>
    </row>
    <row r="266" ht="24.95" customHeight="1" spans="1:11">
      <c r="A266" s="70"/>
      <c r="B266" s="71"/>
      <c r="C266" s="70"/>
      <c r="D266" s="67" t="s">
        <v>578</v>
      </c>
      <c r="E266" s="67" t="s">
        <v>579</v>
      </c>
      <c r="F266" s="67" t="s">
        <v>658</v>
      </c>
      <c r="G266" s="68" t="s">
        <v>565</v>
      </c>
      <c r="H266" s="67" t="s">
        <v>659</v>
      </c>
      <c r="I266" s="75" t="s">
        <v>101</v>
      </c>
      <c r="J266" s="75" t="s">
        <v>660</v>
      </c>
      <c r="K266" s="67" t="s">
        <v>661</v>
      </c>
    </row>
    <row r="267" ht="24.95" customHeight="1" spans="1:11">
      <c r="A267" s="70"/>
      <c r="B267" s="71"/>
      <c r="C267" s="70"/>
      <c r="D267" s="67" t="s">
        <v>578</v>
      </c>
      <c r="E267" s="67" t="s">
        <v>582</v>
      </c>
      <c r="F267" s="67" t="s">
        <v>662</v>
      </c>
      <c r="G267" s="68" t="s">
        <v>565</v>
      </c>
      <c r="H267" s="67" t="s">
        <v>659</v>
      </c>
      <c r="I267" s="75" t="s">
        <v>101</v>
      </c>
      <c r="J267" s="75" t="s">
        <v>660</v>
      </c>
      <c r="K267" s="67" t="s">
        <v>663</v>
      </c>
    </row>
    <row r="268" ht="24.95" customHeight="1" spans="1:11">
      <c r="A268" s="70"/>
      <c r="B268" s="71"/>
      <c r="C268" s="70"/>
      <c r="D268" s="67" t="s">
        <v>578</v>
      </c>
      <c r="E268" s="67" t="s">
        <v>582</v>
      </c>
      <c r="F268" s="67" t="s">
        <v>662</v>
      </c>
      <c r="G268" s="68" t="s">
        <v>565</v>
      </c>
      <c r="H268" s="67" t="s">
        <v>659</v>
      </c>
      <c r="I268" s="75" t="s">
        <v>101</v>
      </c>
      <c r="J268" s="75" t="s">
        <v>660</v>
      </c>
      <c r="K268" s="67" t="s">
        <v>663</v>
      </c>
    </row>
    <row r="269" ht="24.95" customHeight="1" spans="1:11">
      <c r="A269" s="70"/>
      <c r="B269" s="71"/>
      <c r="C269" s="70"/>
      <c r="D269" s="67" t="s">
        <v>587</v>
      </c>
      <c r="E269" s="67" t="s">
        <v>588</v>
      </c>
      <c r="F269" s="67" t="s">
        <v>1012</v>
      </c>
      <c r="G269" s="68" t="s">
        <v>590</v>
      </c>
      <c r="H269" s="67" t="s">
        <v>591</v>
      </c>
      <c r="I269" s="75" t="s">
        <v>567</v>
      </c>
      <c r="J269" s="75" t="s">
        <v>568</v>
      </c>
      <c r="K269" s="67" t="s">
        <v>665</v>
      </c>
    </row>
    <row r="270" ht="24.95" customHeight="1" spans="1:11">
      <c r="A270" s="72"/>
      <c r="B270" s="73"/>
      <c r="C270" s="72"/>
      <c r="D270" s="67" t="s">
        <v>587</v>
      </c>
      <c r="E270" s="67" t="s">
        <v>588</v>
      </c>
      <c r="F270" s="67" t="s">
        <v>1012</v>
      </c>
      <c r="G270" s="68" t="s">
        <v>590</v>
      </c>
      <c r="H270" s="67" t="s">
        <v>591</v>
      </c>
      <c r="I270" s="75" t="s">
        <v>567</v>
      </c>
      <c r="J270" s="75" t="s">
        <v>568</v>
      </c>
      <c r="K270" s="67" t="s">
        <v>665</v>
      </c>
    </row>
    <row r="271" ht="24.95" customHeight="1" spans="1:11">
      <c r="A271" s="69" t="s">
        <v>1013</v>
      </c>
      <c r="B271" s="69" t="s">
        <v>415</v>
      </c>
      <c r="C271" s="69" t="s">
        <v>1014</v>
      </c>
      <c r="D271" s="67" t="s">
        <v>562</v>
      </c>
      <c r="E271" s="67" t="s">
        <v>563</v>
      </c>
      <c r="F271" s="67" t="s">
        <v>1015</v>
      </c>
      <c r="G271" s="68" t="s">
        <v>590</v>
      </c>
      <c r="H271" s="67" t="s">
        <v>1016</v>
      </c>
      <c r="I271" s="75" t="s">
        <v>1017</v>
      </c>
      <c r="J271" s="75" t="s">
        <v>568</v>
      </c>
      <c r="K271" s="67" t="s">
        <v>1018</v>
      </c>
    </row>
    <row r="272" ht="24.95" customHeight="1" spans="1:11">
      <c r="A272" s="70"/>
      <c r="B272" s="71"/>
      <c r="C272" s="70"/>
      <c r="D272" s="67" t="s">
        <v>562</v>
      </c>
      <c r="E272" s="67" t="s">
        <v>563</v>
      </c>
      <c r="F272" s="67" t="s">
        <v>1015</v>
      </c>
      <c r="G272" s="68" t="s">
        <v>590</v>
      </c>
      <c r="H272" s="67" t="s">
        <v>1016</v>
      </c>
      <c r="I272" s="75" t="s">
        <v>1017</v>
      </c>
      <c r="J272" s="75" t="s">
        <v>568</v>
      </c>
      <c r="K272" s="67" t="s">
        <v>1018</v>
      </c>
    </row>
    <row r="273" ht="24.95" customHeight="1" spans="1:11">
      <c r="A273" s="70"/>
      <c r="B273" s="71"/>
      <c r="C273" s="70"/>
      <c r="D273" s="67" t="s">
        <v>562</v>
      </c>
      <c r="E273" s="67" t="s">
        <v>563</v>
      </c>
      <c r="F273" s="67" t="s">
        <v>1015</v>
      </c>
      <c r="G273" s="68" t="s">
        <v>590</v>
      </c>
      <c r="H273" s="67" t="s">
        <v>1016</v>
      </c>
      <c r="I273" s="75" t="s">
        <v>1017</v>
      </c>
      <c r="J273" s="75" t="s">
        <v>568</v>
      </c>
      <c r="K273" s="67" t="s">
        <v>1018</v>
      </c>
    </row>
    <row r="274" ht="24.95" customHeight="1" spans="1:11">
      <c r="A274" s="70"/>
      <c r="B274" s="71"/>
      <c r="C274" s="70"/>
      <c r="D274" s="67" t="s">
        <v>562</v>
      </c>
      <c r="E274" s="67" t="s">
        <v>563</v>
      </c>
      <c r="F274" s="67" t="s">
        <v>1019</v>
      </c>
      <c r="G274" s="68" t="s">
        <v>590</v>
      </c>
      <c r="H274" s="67" t="s">
        <v>1020</v>
      </c>
      <c r="I274" s="75" t="s">
        <v>1017</v>
      </c>
      <c r="J274" s="75" t="s">
        <v>568</v>
      </c>
      <c r="K274" s="67" t="s">
        <v>1021</v>
      </c>
    </row>
    <row r="275" ht="24.95" customHeight="1" spans="1:11">
      <c r="A275" s="70"/>
      <c r="B275" s="71"/>
      <c r="C275" s="70"/>
      <c r="D275" s="67" t="s">
        <v>562</v>
      </c>
      <c r="E275" s="67" t="s">
        <v>563</v>
      </c>
      <c r="F275" s="67" t="s">
        <v>1019</v>
      </c>
      <c r="G275" s="68" t="s">
        <v>590</v>
      </c>
      <c r="H275" s="67" t="s">
        <v>1020</v>
      </c>
      <c r="I275" s="75" t="s">
        <v>1017</v>
      </c>
      <c r="J275" s="75" t="s">
        <v>568</v>
      </c>
      <c r="K275" s="67" t="s">
        <v>1021</v>
      </c>
    </row>
    <row r="276" ht="24.95" customHeight="1" spans="1:11">
      <c r="A276" s="70"/>
      <c r="B276" s="71"/>
      <c r="C276" s="70"/>
      <c r="D276" s="67" t="s">
        <v>562</v>
      </c>
      <c r="E276" s="67" t="s">
        <v>563</v>
      </c>
      <c r="F276" s="67" t="s">
        <v>1019</v>
      </c>
      <c r="G276" s="68" t="s">
        <v>590</v>
      </c>
      <c r="H276" s="67" t="s">
        <v>1020</v>
      </c>
      <c r="I276" s="75" t="s">
        <v>1017</v>
      </c>
      <c r="J276" s="75" t="s">
        <v>568</v>
      </c>
      <c r="K276" s="67" t="s">
        <v>1021</v>
      </c>
    </row>
    <row r="277" ht="24.95" customHeight="1" spans="1:11">
      <c r="A277" s="70"/>
      <c r="B277" s="71"/>
      <c r="C277" s="70"/>
      <c r="D277" s="67" t="s">
        <v>562</v>
      </c>
      <c r="E277" s="67" t="s">
        <v>570</v>
      </c>
      <c r="F277" s="67" t="s">
        <v>1022</v>
      </c>
      <c r="G277" s="68" t="s">
        <v>565</v>
      </c>
      <c r="H277" s="67" t="s">
        <v>566</v>
      </c>
      <c r="I277" s="75" t="s">
        <v>567</v>
      </c>
      <c r="J277" s="75" t="s">
        <v>568</v>
      </c>
      <c r="K277" s="67" t="s">
        <v>1023</v>
      </c>
    </row>
    <row r="278" ht="24.95" customHeight="1" spans="1:11">
      <c r="A278" s="70"/>
      <c r="B278" s="71"/>
      <c r="C278" s="70"/>
      <c r="D278" s="67" t="s">
        <v>562</v>
      </c>
      <c r="E278" s="67" t="s">
        <v>570</v>
      </c>
      <c r="F278" s="67" t="s">
        <v>1022</v>
      </c>
      <c r="G278" s="68" t="s">
        <v>565</v>
      </c>
      <c r="H278" s="67" t="s">
        <v>566</v>
      </c>
      <c r="I278" s="75" t="s">
        <v>567</v>
      </c>
      <c r="J278" s="75" t="s">
        <v>568</v>
      </c>
      <c r="K278" s="67" t="s">
        <v>1023</v>
      </c>
    </row>
    <row r="279" ht="24.95" customHeight="1" spans="1:11">
      <c r="A279" s="70"/>
      <c r="B279" s="71"/>
      <c r="C279" s="70"/>
      <c r="D279" s="67" t="s">
        <v>562</v>
      </c>
      <c r="E279" s="67" t="s">
        <v>570</v>
      </c>
      <c r="F279" s="67" t="s">
        <v>1022</v>
      </c>
      <c r="G279" s="68" t="s">
        <v>565</v>
      </c>
      <c r="H279" s="67" t="s">
        <v>566</v>
      </c>
      <c r="I279" s="75" t="s">
        <v>567</v>
      </c>
      <c r="J279" s="75" t="s">
        <v>568</v>
      </c>
      <c r="K279" s="67" t="s">
        <v>1023</v>
      </c>
    </row>
    <row r="280" ht="24.95" customHeight="1" spans="1:11">
      <c r="A280" s="70"/>
      <c r="B280" s="71"/>
      <c r="C280" s="70"/>
      <c r="D280" s="67" t="s">
        <v>562</v>
      </c>
      <c r="E280" s="67" t="s">
        <v>575</v>
      </c>
      <c r="F280" s="67" t="s">
        <v>1024</v>
      </c>
      <c r="G280" s="68" t="s">
        <v>565</v>
      </c>
      <c r="H280" s="67" t="s">
        <v>566</v>
      </c>
      <c r="I280" s="75" t="s">
        <v>567</v>
      </c>
      <c r="J280" s="75" t="s">
        <v>568</v>
      </c>
      <c r="K280" s="67" t="s">
        <v>1025</v>
      </c>
    </row>
    <row r="281" ht="24.95" customHeight="1" spans="1:11">
      <c r="A281" s="70"/>
      <c r="B281" s="71"/>
      <c r="C281" s="70"/>
      <c r="D281" s="67" t="s">
        <v>562</v>
      </c>
      <c r="E281" s="67" t="s">
        <v>575</v>
      </c>
      <c r="F281" s="67" t="s">
        <v>1024</v>
      </c>
      <c r="G281" s="68" t="s">
        <v>565</v>
      </c>
      <c r="H281" s="67" t="s">
        <v>566</v>
      </c>
      <c r="I281" s="75" t="s">
        <v>567</v>
      </c>
      <c r="J281" s="75" t="s">
        <v>568</v>
      </c>
      <c r="K281" s="67" t="s">
        <v>1025</v>
      </c>
    </row>
    <row r="282" ht="24.95" customHeight="1" spans="1:11">
      <c r="A282" s="70"/>
      <c r="B282" s="71"/>
      <c r="C282" s="70"/>
      <c r="D282" s="67" t="s">
        <v>562</v>
      </c>
      <c r="E282" s="67" t="s">
        <v>575</v>
      </c>
      <c r="F282" s="67" t="s">
        <v>1024</v>
      </c>
      <c r="G282" s="68" t="s">
        <v>565</v>
      </c>
      <c r="H282" s="67" t="s">
        <v>566</v>
      </c>
      <c r="I282" s="75" t="s">
        <v>567</v>
      </c>
      <c r="J282" s="75" t="s">
        <v>568</v>
      </c>
      <c r="K282" s="67" t="s">
        <v>1025</v>
      </c>
    </row>
    <row r="283" ht="24.95" customHeight="1" spans="1:11">
      <c r="A283" s="70"/>
      <c r="B283" s="71"/>
      <c r="C283" s="70"/>
      <c r="D283" s="67" t="s">
        <v>578</v>
      </c>
      <c r="E283" s="67" t="s">
        <v>579</v>
      </c>
      <c r="F283" s="67" t="s">
        <v>580</v>
      </c>
      <c r="G283" s="68" t="s">
        <v>590</v>
      </c>
      <c r="H283" s="67" t="s">
        <v>713</v>
      </c>
      <c r="I283" s="75" t="s">
        <v>567</v>
      </c>
      <c r="J283" s="75" t="s">
        <v>568</v>
      </c>
      <c r="K283" s="67" t="s">
        <v>1026</v>
      </c>
    </row>
    <row r="284" ht="24.95" customHeight="1" spans="1:11">
      <c r="A284" s="70"/>
      <c r="B284" s="71"/>
      <c r="C284" s="70"/>
      <c r="D284" s="67" t="s">
        <v>578</v>
      </c>
      <c r="E284" s="67" t="s">
        <v>579</v>
      </c>
      <c r="F284" s="67" t="s">
        <v>580</v>
      </c>
      <c r="G284" s="68" t="s">
        <v>590</v>
      </c>
      <c r="H284" s="67" t="s">
        <v>713</v>
      </c>
      <c r="I284" s="75" t="s">
        <v>567</v>
      </c>
      <c r="J284" s="75" t="s">
        <v>568</v>
      </c>
      <c r="K284" s="67" t="s">
        <v>1026</v>
      </c>
    </row>
    <row r="285" ht="24.95" customHeight="1" spans="1:11">
      <c r="A285" s="70"/>
      <c r="B285" s="71"/>
      <c r="C285" s="70"/>
      <c r="D285" s="67" t="s">
        <v>578</v>
      </c>
      <c r="E285" s="67" t="s">
        <v>579</v>
      </c>
      <c r="F285" s="67" t="s">
        <v>580</v>
      </c>
      <c r="G285" s="68" t="s">
        <v>590</v>
      </c>
      <c r="H285" s="67" t="s">
        <v>713</v>
      </c>
      <c r="I285" s="75" t="s">
        <v>567</v>
      </c>
      <c r="J285" s="75" t="s">
        <v>568</v>
      </c>
      <c r="K285" s="67" t="s">
        <v>1026</v>
      </c>
    </row>
    <row r="286" ht="24.95" customHeight="1" spans="1:11">
      <c r="A286" s="70"/>
      <c r="B286" s="71"/>
      <c r="C286" s="70"/>
      <c r="D286" s="67" t="s">
        <v>587</v>
      </c>
      <c r="E286" s="67" t="s">
        <v>588</v>
      </c>
      <c r="F286" s="67" t="s">
        <v>640</v>
      </c>
      <c r="G286" s="68" t="s">
        <v>590</v>
      </c>
      <c r="H286" s="67" t="s">
        <v>713</v>
      </c>
      <c r="I286" s="75" t="s">
        <v>567</v>
      </c>
      <c r="J286" s="75" t="s">
        <v>568</v>
      </c>
      <c r="K286" s="67" t="s">
        <v>829</v>
      </c>
    </row>
    <row r="287" ht="24.95" customHeight="1" spans="1:11">
      <c r="A287" s="70"/>
      <c r="B287" s="71"/>
      <c r="C287" s="70"/>
      <c r="D287" s="67" t="s">
        <v>587</v>
      </c>
      <c r="E287" s="67" t="s">
        <v>588</v>
      </c>
      <c r="F287" s="67" t="s">
        <v>640</v>
      </c>
      <c r="G287" s="68" t="s">
        <v>590</v>
      </c>
      <c r="H287" s="67" t="s">
        <v>713</v>
      </c>
      <c r="I287" s="75" t="s">
        <v>567</v>
      </c>
      <c r="J287" s="75" t="s">
        <v>568</v>
      </c>
      <c r="K287" s="67" t="s">
        <v>829</v>
      </c>
    </row>
    <row r="288" ht="24.95" customHeight="1" spans="1:11">
      <c r="A288" s="72"/>
      <c r="B288" s="73"/>
      <c r="C288" s="72"/>
      <c r="D288" s="67" t="s">
        <v>587</v>
      </c>
      <c r="E288" s="67" t="s">
        <v>588</v>
      </c>
      <c r="F288" s="67" t="s">
        <v>640</v>
      </c>
      <c r="G288" s="68" t="s">
        <v>590</v>
      </c>
      <c r="H288" s="67" t="s">
        <v>713</v>
      </c>
      <c r="I288" s="75" t="s">
        <v>567</v>
      </c>
      <c r="J288" s="75" t="s">
        <v>568</v>
      </c>
      <c r="K288" s="67" t="s">
        <v>829</v>
      </c>
    </row>
    <row r="289" ht="24.95" customHeight="1" spans="1:11">
      <c r="A289" s="69" t="s">
        <v>1027</v>
      </c>
      <c r="B289" s="69" t="s">
        <v>420</v>
      </c>
      <c r="C289" s="69" t="s">
        <v>1028</v>
      </c>
      <c r="D289" s="67" t="s">
        <v>562</v>
      </c>
      <c r="E289" s="67" t="s">
        <v>563</v>
      </c>
      <c r="F289" s="67" t="s">
        <v>1029</v>
      </c>
      <c r="G289" s="68" t="s">
        <v>590</v>
      </c>
      <c r="H289" s="67" t="s">
        <v>1030</v>
      </c>
      <c r="I289" s="75" t="s">
        <v>612</v>
      </c>
      <c r="J289" s="75" t="s">
        <v>568</v>
      </c>
      <c r="K289" s="67" t="s">
        <v>1031</v>
      </c>
    </row>
    <row r="290" ht="24.95" customHeight="1" spans="1:11">
      <c r="A290" s="70"/>
      <c r="B290" s="71"/>
      <c r="C290" s="70"/>
      <c r="D290" s="67" t="s">
        <v>562</v>
      </c>
      <c r="E290" s="67" t="s">
        <v>563</v>
      </c>
      <c r="F290" s="67" t="s">
        <v>1029</v>
      </c>
      <c r="G290" s="68" t="s">
        <v>590</v>
      </c>
      <c r="H290" s="67" t="s">
        <v>1030</v>
      </c>
      <c r="I290" s="75" t="s">
        <v>612</v>
      </c>
      <c r="J290" s="75" t="s">
        <v>568</v>
      </c>
      <c r="K290" s="67" t="s">
        <v>1031</v>
      </c>
    </row>
    <row r="291" ht="24.95" customHeight="1" spans="1:11">
      <c r="A291" s="70"/>
      <c r="B291" s="71"/>
      <c r="C291" s="70"/>
      <c r="D291" s="67" t="s">
        <v>562</v>
      </c>
      <c r="E291" s="67" t="s">
        <v>570</v>
      </c>
      <c r="F291" s="67" t="s">
        <v>1032</v>
      </c>
      <c r="G291" s="68" t="s">
        <v>565</v>
      </c>
      <c r="H291" s="67" t="s">
        <v>566</v>
      </c>
      <c r="I291" s="75" t="s">
        <v>567</v>
      </c>
      <c r="J291" s="75" t="s">
        <v>568</v>
      </c>
      <c r="K291" s="67" t="s">
        <v>1033</v>
      </c>
    </row>
    <row r="292" ht="24.95" customHeight="1" spans="1:11">
      <c r="A292" s="70"/>
      <c r="B292" s="71"/>
      <c r="C292" s="70"/>
      <c r="D292" s="67" t="s">
        <v>562</v>
      </c>
      <c r="E292" s="67" t="s">
        <v>570</v>
      </c>
      <c r="F292" s="67" t="s">
        <v>1032</v>
      </c>
      <c r="G292" s="68" t="s">
        <v>565</v>
      </c>
      <c r="H292" s="67" t="s">
        <v>566</v>
      </c>
      <c r="I292" s="75" t="s">
        <v>567</v>
      </c>
      <c r="J292" s="75" t="s">
        <v>568</v>
      </c>
      <c r="K292" s="67" t="s">
        <v>1033</v>
      </c>
    </row>
    <row r="293" ht="24.95" customHeight="1" spans="1:11">
      <c r="A293" s="70"/>
      <c r="B293" s="71"/>
      <c r="C293" s="70"/>
      <c r="D293" s="67" t="s">
        <v>562</v>
      </c>
      <c r="E293" s="67" t="s">
        <v>570</v>
      </c>
      <c r="F293" s="67" t="s">
        <v>1034</v>
      </c>
      <c r="G293" s="68" t="s">
        <v>590</v>
      </c>
      <c r="H293" s="67" t="s">
        <v>297</v>
      </c>
      <c r="I293" s="75" t="s">
        <v>567</v>
      </c>
      <c r="J293" s="75" t="s">
        <v>568</v>
      </c>
      <c r="K293" s="67" t="s">
        <v>1035</v>
      </c>
    </row>
    <row r="294" ht="24.95" customHeight="1" spans="1:11">
      <c r="A294" s="70"/>
      <c r="B294" s="71"/>
      <c r="C294" s="70"/>
      <c r="D294" s="67" t="s">
        <v>562</v>
      </c>
      <c r="E294" s="67" t="s">
        <v>570</v>
      </c>
      <c r="F294" s="67" t="s">
        <v>1034</v>
      </c>
      <c r="G294" s="68" t="s">
        <v>590</v>
      </c>
      <c r="H294" s="67" t="s">
        <v>297</v>
      </c>
      <c r="I294" s="75" t="s">
        <v>567</v>
      </c>
      <c r="J294" s="75" t="s">
        <v>568</v>
      </c>
      <c r="K294" s="67" t="s">
        <v>1035</v>
      </c>
    </row>
    <row r="295" ht="24.95" customHeight="1" spans="1:11">
      <c r="A295" s="70"/>
      <c r="B295" s="71"/>
      <c r="C295" s="70"/>
      <c r="D295" s="67" t="s">
        <v>562</v>
      </c>
      <c r="E295" s="67" t="s">
        <v>575</v>
      </c>
      <c r="F295" s="67" t="s">
        <v>576</v>
      </c>
      <c r="G295" s="68" t="s">
        <v>565</v>
      </c>
      <c r="H295" s="67" t="s">
        <v>566</v>
      </c>
      <c r="I295" s="75" t="s">
        <v>567</v>
      </c>
      <c r="J295" s="75" t="s">
        <v>568</v>
      </c>
      <c r="K295" s="67" t="s">
        <v>1036</v>
      </c>
    </row>
    <row r="296" ht="24.95" customHeight="1" spans="1:11">
      <c r="A296" s="70"/>
      <c r="B296" s="71"/>
      <c r="C296" s="70"/>
      <c r="D296" s="67" t="s">
        <v>562</v>
      </c>
      <c r="E296" s="67" t="s">
        <v>575</v>
      </c>
      <c r="F296" s="67" t="s">
        <v>576</v>
      </c>
      <c r="G296" s="68" t="s">
        <v>565</v>
      </c>
      <c r="H296" s="67" t="s">
        <v>566</v>
      </c>
      <c r="I296" s="75" t="s">
        <v>567</v>
      </c>
      <c r="J296" s="75" t="s">
        <v>568</v>
      </c>
      <c r="K296" s="67" t="s">
        <v>1036</v>
      </c>
    </row>
    <row r="297" ht="24.95" customHeight="1" spans="1:11">
      <c r="A297" s="70"/>
      <c r="B297" s="71"/>
      <c r="C297" s="70"/>
      <c r="D297" s="67" t="s">
        <v>578</v>
      </c>
      <c r="E297" s="67" t="s">
        <v>579</v>
      </c>
      <c r="F297" s="67" t="s">
        <v>1037</v>
      </c>
      <c r="G297" s="68" t="s">
        <v>565</v>
      </c>
      <c r="H297" s="67" t="s">
        <v>566</v>
      </c>
      <c r="I297" s="75" t="s">
        <v>567</v>
      </c>
      <c r="J297" s="75" t="s">
        <v>568</v>
      </c>
      <c r="K297" s="67" t="s">
        <v>1038</v>
      </c>
    </row>
    <row r="298" ht="24.95" customHeight="1" spans="1:11">
      <c r="A298" s="70"/>
      <c r="B298" s="71"/>
      <c r="C298" s="70"/>
      <c r="D298" s="67" t="s">
        <v>578</v>
      </c>
      <c r="E298" s="67" t="s">
        <v>579</v>
      </c>
      <c r="F298" s="67" t="s">
        <v>1037</v>
      </c>
      <c r="G298" s="68" t="s">
        <v>565</v>
      </c>
      <c r="H298" s="67" t="s">
        <v>566</v>
      </c>
      <c r="I298" s="75" t="s">
        <v>567</v>
      </c>
      <c r="J298" s="75" t="s">
        <v>568</v>
      </c>
      <c r="K298" s="67" t="s">
        <v>1038</v>
      </c>
    </row>
    <row r="299" ht="24.95" customHeight="1" spans="1:11">
      <c r="A299" s="70"/>
      <c r="B299" s="71"/>
      <c r="C299" s="70"/>
      <c r="D299" s="67" t="s">
        <v>587</v>
      </c>
      <c r="E299" s="67" t="s">
        <v>588</v>
      </c>
      <c r="F299" s="67" t="s">
        <v>1039</v>
      </c>
      <c r="G299" s="68" t="s">
        <v>590</v>
      </c>
      <c r="H299" s="67" t="s">
        <v>827</v>
      </c>
      <c r="I299" s="75" t="s">
        <v>567</v>
      </c>
      <c r="J299" s="75" t="s">
        <v>568</v>
      </c>
      <c r="K299" s="67" t="s">
        <v>1040</v>
      </c>
    </row>
    <row r="300" ht="24.95" customHeight="1" spans="1:11">
      <c r="A300" s="72"/>
      <c r="B300" s="73"/>
      <c r="C300" s="72"/>
      <c r="D300" s="67" t="s">
        <v>587</v>
      </c>
      <c r="E300" s="67" t="s">
        <v>588</v>
      </c>
      <c r="F300" s="67" t="s">
        <v>1039</v>
      </c>
      <c r="G300" s="68" t="s">
        <v>590</v>
      </c>
      <c r="H300" s="67" t="s">
        <v>827</v>
      </c>
      <c r="I300" s="75" t="s">
        <v>567</v>
      </c>
      <c r="J300" s="75" t="s">
        <v>568</v>
      </c>
      <c r="K300" s="67" t="s">
        <v>1040</v>
      </c>
    </row>
    <row r="301" ht="24.95" customHeight="1" spans="1:11">
      <c r="A301" s="69" t="s">
        <v>1041</v>
      </c>
      <c r="B301" s="69" t="s">
        <v>517</v>
      </c>
      <c r="C301" s="69" t="s">
        <v>907</v>
      </c>
      <c r="D301" s="67" t="s">
        <v>562</v>
      </c>
      <c r="E301" s="67" t="s">
        <v>563</v>
      </c>
      <c r="F301" s="67" t="s">
        <v>1042</v>
      </c>
      <c r="G301" s="68" t="s">
        <v>590</v>
      </c>
      <c r="H301" s="67" t="s">
        <v>297</v>
      </c>
      <c r="I301" s="75" t="s">
        <v>694</v>
      </c>
      <c r="J301" s="75" t="s">
        <v>568</v>
      </c>
      <c r="K301" s="67" t="s">
        <v>1043</v>
      </c>
    </row>
    <row r="302" ht="24.95" customHeight="1" spans="1:11">
      <c r="A302" s="70"/>
      <c r="B302" s="71"/>
      <c r="C302" s="70"/>
      <c r="D302" s="67" t="s">
        <v>562</v>
      </c>
      <c r="E302" s="67" t="s">
        <v>563</v>
      </c>
      <c r="F302" s="67" t="s">
        <v>1042</v>
      </c>
      <c r="G302" s="68" t="s">
        <v>590</v>
      </c>
      <c r="H302" s="67" t="s">
        <v>297</v>
      </c>
      <c r="I302" s="75" t="s">
        <v>694</v>
      </c>
      <c r="J302" s="75" t="s">
        <v>568</v>
      </c>
      <c r="K302" s="67" t="s">
        <v>1043</v>
      </c>
    </row>
    <row r="303" ht="24.95" customHeight="1" spans="1:11">
      <c r="A303" s="70"/>
      <c r="B303" s="71"/>
      <c r="C303" s="70"/>
      <c r="D303" s="67" t="s">
        <v>562</v>
      </c>
      <c r="E303" s="67" t="s">
        <v>575</v>
      </c>
      <c r="F303" s="67" t="s">
        <v>654</v>
      </c>
      <c r="G303" s="68" t="s">
        <v>584</v>
      </c>
      <c r="H303" s="67" t="s">
        <v>655</v>
      </c>
      <c r="I303" s="75" t="s">
        <v>656</v>
      </c>
      <c r="J303" s="75" t="s">
        <v>568</v>
      </c>
      <c r="K303" s="67" t="s">
        <v>910</v>
      </c>
    </row>
    <row r="304" ht="24.95" customHeight="1" spans="1:11">
      <c r="A304" s="70"/>
      <c r="B304" s="71"/>
      <c r="C304" s="70"/>
      <c r="D304" s="67" t="s">
        <v>562</v>
      </c>
      <c r="E304" s="67" t="s">
        <v>575</v>
      </c>
      <c r="F304" s="67" t="s">
        <v>654</v>
      </c>
      <c r="G304" s="68" t="s">
        <v>584</v>
      </c>
      <c r="H304" s="67" t="s">
        <v>655</v>
      </c>
      <c r="I304" s="75" t="s">
        <v>656</v>
      </c>
      <c r="J304" s="75" t="s">
        <v>568</v>
      </c>
      <c r="K304" s="67" t="s">
        <v>910</v>
      </c>
    </row>
    <row r="305" ht="24.95" customHeight="1" spans="1:11">
      <c r="A305" s="70"/>
      <c r="B305" s="71"/>
      <c r="C305" s="70"/>
      <c r="D305" s="67" t="s">
        <v>578</v>
      </c>
      <c r="E305" s="67" t="s">
        <v>579</v>
      </c>
      <c r="F305" s="67" t="s">
        <v>911</v>
      </c>
      <c r="G305" s="68" t="s">
        <v>565</v>
      </c>
      <c r="H305" s="67" t="s">
        <v>659</v>
      </c>
      <c r="I305" s="75" t="s">
        <v>101</v>
      </c>
      <c r="J305" s="75" t="s">
        <v>660</v>
      </c>
      <c r="K305" s="67" t="s">
        <v>912</v>
      </c>
    </row>
    <row r="306" ht="24.95" customHeight="1" spans="1:11">
      <c r="A306" s="70"/>
      <c r="B306" s="71"/>
      <c r="C306" s="70"/>
      <c r="D306" s="67" t="s">
        <v>578</v>
      </c>
      <c r="E306" s="67" t="s">
        <v>579</v>
      </c>
      <c r="F306" s="67" t="s">
        <v>911</v>
      </c>
      <c r="G306" s="68" t="s">
        <v>565</v>
      </c>
      <c r="H306" s="67" t="s">
        <v>659</v>
      </c>
      <c r="I306" s="75" t="s">
        <v>101</v>
      </c>
      <c r="J306" s="75" t="s">
        <v>660</v>
      </c>
      <c r="K306" s="67" t="s">
        <v>912</v>
      </c>
    </row>
    <row r="307" ht="24.95" customHeight="1" spans="1:11">
      <c r="A307" s="70"/>
      <c r="B307" s="71"/>
      <c r="C307" s="70"/>
      <c r="D307" s="67" t="s">
        <v>587</v>
      </c>
      <c r="E307" s="67" t="s">
        <v>588</v>
      </c>
      <c r="F307" s="67" t="s">
        <v>913</v>
      </c>
      <c r="G307" s="68" t="s">
        <v>590</v>
      </c>
      <c r="H307" s="67" t="s">
        <v>591</v>
      </c>
      <c r="I307" s="75" t="s">
        <v>567</v>
      </c>
      <c r="J307" s="75" t="s">
        <v>568</v>
      </c>
      <c r="K307" s="67" t="s">
        <v>914</v>
      </c>
    </row>
    <row r="308" ht="24.95" customHeight="1" spans="1:11">
      <c r="A308" s="72"/>
      <c r="B308" s="73"/>
      <c r="C308" s="72"/>
      <c r="D308" s="67" t="s">
        <v>587</v>
      </c>
      <c r="E308" s="67" t="s">
        <v>588</v>
      </c>
      <c r="F308" s="67" t="s">
        <v>913</v>
      </c>
      <c r="G308" s="68" t="s">
        <v>590</v>
      </c>
      <c r="H308" s="67" t="s">
        <v>591</v>
      </c>
      <c r="I308" s="75" t="s">
        <v>567</v>
      </c>
      <c r="J308" s="75" t="s">
        <v>568</v>
      </c>
      <c r="K308" s="67" t="s">
        <v>914</v>
      </c>
    </row>
    <row r="309" ht="24.95" customHeight="1" spans="1:11">
      <c r="A309" s="69" t="s">
        <v>1075</v>
      </c>
      <c r="B309" s="69" t="s">
        <v>509</v>
      </c>
      <c r="C309" s="69" t="s">
        <v>1076</v>
      </c>
      <c r="D309" s="67" t="s">
        <v>562</v>
      </c>
      <c r="E309" s="67" t="s">
        <v>563</v>
      </c>
      <c r="F309" s="67" t="s">
        <v>674</v>
      </c>
      <c r="G309" s="68" t="s">
        <v>565</v>
      </c>
      <c r="H309" s="67" t="s">
        <v>253</v>
      </c>
      <c r="I309" s="75" t="s">
        <v>672</v>
      </c>
      <c r="J309" s="75" t="s">
        <v>568</v>
      </c>
      <c r="K309" s="67" t="s">
        <v>1077</v>
      </c>
    </row>
    <row r="310" ht="24.95" customHeight="1" spans="1:11">
      <c r="A310" s="70"/>
      <c r="B310" s="71"/>
      <c r="C310" s="70"/>
      <c r="D310" s="67" t="s">
        <v>562</v>
      </c>
      <c r="E310" s="67" t="s">
        <v>563</v>
      </c>
      <c r="F310" s="67" t="s">
        <v>674</v>
      </c>
      <c r="G310" s="68" t="s">
        <v>565</v>
      </c>
      <c r="H310" s="67" t="s">
        <v>253</v>
      </c>
      <c r="I310" s="75" t="s">
        <v>672</v>
      </c>
      <c r="J310" s="75" t="s">
        <v>568</v>
      </c>
      <c r="K310" s="67" t="s">
        <v>1077</v>
      </c>
    </row>
    <row r="311" ht="24.95" customHeight="1" spans="1:11">
      <c r="A311" s="70"/>
      <c r="B311" s="71"/>
      <c r="C311" s="70"/>
      <c r="D311" s="67" t="s">
        <v>562</v>
      </c>
      <c r="E311" s="67" t="s">
        <v>575</v>
      </c>
      <c r="F311" s="67" t="s">
        <v>654</v>
      </c>
      <c r="G311" s="68" t="s">
        <v>584</v>
      </c>
      <c r="H311" s="67" t="s">
        <v>655</v>
      </c>
      <c r="I311" s="75" t="s">
        <v>656</v>
      </c>
      <c r="J311" s="75" t="s">
        <v>568</v>
      </c>
      <c r="K311" s="67" t="s">
        <v>657</v>
      </c>
    </row>
    <row r="312" ht="24.95" customHeight="1" spans="1:11">
      <c r="A312" s="70"/>
      <c r="B312" s="71"/>
      <c r="C312" s="70"/>
      <c r="D312" s="67" t="s">
        <v>562</v>
      </c>
      <c r="E312" s="67" t="s">
        <v>575</v>
      </c>
      <c r="F312" s="67" t="s">
        <v>654</v>
      </c>
      <c r="G312" s="68" t="s">
        <v>584</v>
      </c>
      <c r="H312" s="67" t="s">
        <v>655</v>
      </c>
      <c r="I312" s="75" t="s">
        <v>656</v>
      </c>
      <c r="J312" s="75" t="s">
        <v>568</v>
      </c>
      <c r="K312" s="67" t="s">
        <v>657</v>
      </c>
    </row>
    <row r="313" ht="24.95" customHeight="1" spans="1:11">
      <c r="A313" s="70"/>
      <c r="B313" s="71"/>
      <c r="C313" s="70"/>
      <c r="D313" s="67" t="s">
        <v>578</v>
      </c>
      <c r="E313" s="67" t="s">
        <v>579</v>
      </c>
      <c r="F313" s="67" t="s">
        <v>676</v>
      </c>
      <c r="G313" s="68" t="s">
        <v>565</v>
      </c>
      <c r="H313" s="67" t="s">
        <v>659</v>
      </c>
      <c r="I313" s="75" t="s">
        <v>101</v>
      </c>
      <c r="J313" s="75" t="s">
        <v>660</v>
      </c>
      <c r="K313" s="67" t="s">
        <v>677</v>
      </c>
    </row>
    <row r="314" ht="24.95" customHeight="1" spans="1:11">
      <c r="A314" s="70"/>
      <c r="B314" s="71"/>
      <c r="C314" s="70"/>
      <c r="D314" s="67" t="s">
        <v>578</v>
      </c>
      <c r="E314" s="67" t="s">
        <v>579</v>
      </c>
      <c r="F314" s="67" t="s">
        <v>676</v>
      </c>
      <c r="G314" s="68" t="s">
        <v>565</v>
      </c>
      <c r="H314" s="67" t="s">
        <v>659</v>
      </c>
      <c r="I314" s="75" t="s">
        <v>101</v>
      </c>
      <c r="J314" s="75" t="s">
        <v>660</v>
      </c>
      <c r="K314" s="67" t="s">
        <v>677</v>
      </c>
    </row>
    <row r="315" ht="24.95" customHeight="1" spans="1:11">
      <c r="A315" s="70"/>
      <c r="B315" s="71"/>
      <c r="C315" s="70"/>
      <c r="D315" s="67" t="s">
        <v>578</v>
      </c>
      <c r="E315" s="67" t="s">
        <v>582</v>
      </c>
      <c r="F315" s="67" t="s">
        <v>678</v>
      </c>
      <c r="G315" s="68" t="s">
        <v>565</v>
      </c>
      <c r="H315" s="67" t="s">
        <v>659</v>
      </c>
      <c r="I315" s="75" t="s">
        <v>101</v>
      </c>
      <c r="J315" s="75" t="s">
        <v>660</v>
      </c>
      <c r="K315" s="67" t="s">
        <v>679</v>
      </c>
    </row>
    <row r="316" ht="24.95" customHeight="1" spans="1:11">
      <c r="A316" s="70"/>
      <c r="B316" s="71"/>
      <c r="C316" s="70"/>
      <c r="D316" s="67" t="s">
        <v>578</v>
      </c>
      <c r="E316" s="67" t="s">
        <v>582</v>
      </c>
      <c r="F316" s="67" t="s">
        <v>678</v>
      </c>
      <c r="G316" s="68" t="s">
        <v>565</v>
      </c>
      <c r="H316" s="67" t="s">
        <v>659</v>
      </c>
      <c r="I316" s="75" t="s">
        <v>101</v>
      </c>
      <c r="J316" s="75" t="s">
        <v>660</v>
      </c>
      <c r="K316" s="67" t="s">
        <v>679</v>
      </c>
    </row>
    <row r="317" ht="24.95" customHeight="1" spans="1:11">
      <c r="A317" s="70"/>
      <c r="B317" s="71"/>
      <c r="C317" s="70"/>
      <c r="D317" s="67" t="s">
        <v>587</v>
      </c>
      <c r="E317" s="67" t="s">
        <v>588</v>
      </c>
      <c r="F317" s="67" t="s">
        <v>1078</v>
      </c>
      <c r="G317" s="68" t="s">
        <v>590</v>
      </c>
      <c r="H317" s="67" t="s">
        <v>591</v>
      </c>
      <c r="I317" s="75" t="s">
        <v>567</v>
      </c>
      <c r="J317" s="75" t="s">
        <v>568</v>
      </c>
      <c r="K317" s="67" t="s">
        <v>1079</v>
      </c>
    </row>
    <row r="318" ht="24.95" customHeight="1" spans="1:11">
      <c r="A318" s="72"/>
      <c r="B318" s="73"/>
      <c r="C318" s="72"/>
      <c r="D318" s="67" t="s">
        <v>587</v>
      </c>
      <c r="E318" s="67" t="s">
        <v>588</v>
      </c>
      <c r="F318" s="67" t="s">
        <v>1078</v>
      </c>
      <c r="G318" s="68" t="s">
        <v>590</v>
      </c>
      <c r="H318" s="67" t="s">
        <v>591</v>
      </c>
      <c r="I318" s="75" t="s">
        <v>567</v>
      </c>
      <c r="J318" s="75" t="s">
        <v>568</v>
      </c>
      <c r="K318" s="67" t="s">
        <v>1079</v>
      </c>
    </row>
    <row r="319" ht="24.95" customHeight="1" spans="1:11">
      <c r="A319" s="69" t="s">
        <v>1093</v>
      </c>
      <c r="B319" s="69" t="s">
        <v>473</v>
      </c>
      <c r="C319" s="69" t="s">
        <v>1094</v>
      </c>
      <c r="D319" s="67" t="s">
        <v>562</v>
      </c>
      <c r="E319" s="67" t="s">
        <v>563</v>
      </c>
      <c r="F319" s="67" t="s">
        <v>1095</v>
      </c>
      <c r="G319" s="68" t="s">
        <v>584</v>
      </c>
      <c r="H319" s="67" t="s">
        <v>1096</v>
      </c>
      <c r="I319" s="75" t="s">
        <v>612</v>
      </c>
      <c r="J319" s="75" t="s">
        <v>568</v>
      </c>
      <c r="K319" s="67" t="s">
        <v>1097</v>
      </c>
    </row>
    <row r="320" ht="24.95" customHeight="1" spans="1:11">
      <c r="A320" s="70"/>
      <c r="B320" s="71"/>
      <c r="C320" s="70"/>
      <c r="D320" s="67" t="s">
        <v>562</v>
      </c>
      <c r="E320" s="67" t="s">
        <v>563</v>
      </c>
      <c r="F320" s="67" t="s">
        <v>1095</v>
      </c>
      <c r="G320" s="68" t="s">
        <v>584</v>
      </c>
      <c r="H320" s="67" t="s">
        <v>1096</v>
      </c>
      <c r="I320" s="75" t="s">
        <v>612</v>
      </c>
      <c r="J320" s="75" t="s">
        <v>568</v>
      </c>
      <c r="K320" s="67" t="s">
        <v>1097</v>
      </c>
    </row>
    <row r="321" ht="24.95" customHeight="1" spans="1:11">
      <c r="A321" s="70"/>
      <c r="B321" s="71"/>
      <c r="C321" s="70"/>
      <c r="D321" s="67" t="s">
        <v>562</v>
      </c>
      <c r="E321" s="67" t="s">
        <v>563</v>
      </c>
      <c r="F321" s="67" t="s">
        <v>1095</v>
      </c>
      <c r="G321" s="68" t="s">
        <v>584</v>
      </c>
      <c r="H321" s="67" t="s">
        <v>1096</v>
      </c>
      <c r="I321" s="75" t="s">
        <v>612</v>
      </c>
      <c r="J321" s="75" t="s">
        <v>568</v>
      </c>
      <c r="K321" s="67" t="s">
        <v>1097</v>
      </c>
    </row>
    <row r="322" ht="24.95" customHeight="1" spans="1:11">
      <c r="A322" s="70"/>
      <c r="B322" s="71"/>
      <c r="C322" s="70"/>
      <c r="D322" s="67" t="s">
        <v>562</v>
      </c>
      <c r="E322" s="67" t="s">
        <v>570</v>
      </c>
      <c r="F322" s="67" t="s">
        <v>1098</v>
      </c>
      <c r="G322" s="68" t="s">
        <v>565</v>
      </c>
      <c r="H322" s="67" t="s">
        <v>566</v>
      </c>
      <c r="I322" s="75" t="s">
        <v>567</v>
      </c>
      <c r="J322" s="75" t="s">
        <v>568</v>
      </c>
      <c r="K322" s="67" t="s">
        <v>1099</v>
      </c>
    </row>
    <row r="323" ht="24.95" customHeight="1" spans="1:11">
      <c r="A323" s="70"/>
      <c r="B323" s="71"/>
      <c r="C323" s="70"/>
      <c r="D323" s="67" t="s">
        <v>562</v>
      </c>
      <c r="E323" s="67" t="s">
        <v>570</v>
      </c>
      <c r="F323" s="67" t="s">
        <v>1098</v>
      </c>
      <c r="G323" s="68" t="s">
        <v>565</v>
      </c>
      <c r="H323" s="67" t="s">
        <v>566</v>
      </c>
      <c r="I323" s="75" t="s">
        <v>567</v>
      </c>
      <c r="J323" s="75" t="s">
        <v>568</v>
      </c>
      <c r="K323" s="67" t="s">
        <v>1099</v>
      </c>
    </row>
    <row r="324" ht="24.95" customHeight="1" spans="1:11">
      <c r="A324" s="70"/>
      <c r="B324" s="71"/>
      <c r="C324" s="70"/>
      <c r="D324" s="67" t="s">
        <v>562</v>
      </c>
      <c r="E324" s="67" t="s">
        <v>570</v>
      </c>
      <c r="F324" s="67" t="s">
        <v>1098</v>
      </c>
      <c r="G324" s="68" t="s">
        <v>565</v>
      </c>
      <c r="H324" s="67" t="s">
        <v>566</v>
      </c>
      <c r="I324" s="75" t="s">
        <v>567</v>
      </c>
      <c r="J324" s="75" t="s">
        <v>568</v>
      </c>
      <c r="K324" s="67" t="s">
        <v>1099</v>
      </c>
    </row>
    <row r="325" ht="24.95" customHeight="1" spans="1:11">
      <c r="A325" s="70"/>
      <c r="B325" s="71"/>
      <c r="C325" s="70"/>
      <c r="D325" s="67" t="s">
        <v>562</v>
      </c>
      <c r="E325" s="67" t="s">
        <v>570</v>
      </c>
      <c r="F325" s="67" t="s">
        <v>1100</v>
      </c>
      <c r="G325" s="68" t="s">
        <v>590</v>
      </c>
      <c r="H325" s="67" t="s">
        <v>646</v>
      </c>
      <c r="I325" s="75" t="s">
        <v>573</v>
      </c>
      <c r="J325" s="75" t="s">
        <v>568</v>
      </c>
      <c r="K325" s="67" t="s">
        <v>1101</v>
      </c>
    </row>
    <row r="326" ht="24.95" customHeight="1" spans="1:11">
      <c r="A326" s="70"/>
      <c r="B326" s="71"/>
      <c r="C326" s="70"/>
      <c r="D326" s="67" t="s">
        <v>562</v>
      </c>
      <c r="E326" s="67" t="s">
        <v>570</v>
      </c>
      <c r="F326" s="67" t="s">
        <v>1100</v>
      </c>
      <c r="G326" s="68" t="s">
        <v>590</v>
      </c>
      <c r="H326" s="67" t="s">
        <v>646</v>
      </c>
      <c r="I326" s="75" t="s">
        <v>573</v>
      </c>
      <c r="J326" s="75" t="s">
        <v>568</v>
      </c>
      <c r="K326" s="67" t="s">
        <v>1101</v>
      </c>
    </row>
    <row r="327" ht="24.95" customHeight="1" spans="1:11">
      <c r="A327" s="70"/>
      <c r="B327" s="71"/>
      <c r="C327" s="70"/>
      <c r="D327" s="67" t="s">
        <v>562</v>
      </c>
      <c r="E327" s="67" t="s">
        <v>570</v>
      </c>
      <c r="F327" s="67" t="s">
        <v>1100</v>
      </c>
      <c r="G327" s="68" t="s">
        <v>590</v>
      </c>
      <c r="H327" s="67" t="s">
        <v>646</v>
      </c>
      <c r="I327" s="75" t="s">
        <v>573</v>
      </c>
      <c r="J327" s="75" t="s">
        <v>568</v>
      </c>
      <c r="K327" s="67" t="s">
        <v>1101</v>
      </c>
    </row>
    <row r="328" ht="24.95" customHeight="1" spans="1:11">
      <c r="A328" s="70"/>
      <c r="B328" s="71"/>
      <c r="C328" s="70"/>
      <c r="D328" s="67" t="s">
        <v>562</v>
      </c>
      <c r="E328" s="67" t="s">
        <v>575</v>
      </c>
      <c r="F328" s="67" t="s">
        <v>576</v>
      </c>
      <c r="G328" s="68" t="s">
        <v>565</v>
      </c>
      <c r="H328" s="67" t="s">
        <v>566</v>
      </c>
      <c r="I328" s="75" t="s">
        <v>567</v>
      </c>
      <c r="J328" s="75" t="s">
        <v>568</v>
      </c>
      <c r="K328" s="67" t="s">
        <v>1102</v>
      </c>
    </row>
    <row r="329" ht="24.95" customHeight="1" spans="1:11">
      <c r="A329" s="70"/>
      <c r="B329" s="71"/>
      <c r="C329" s="70"/>
      <c r="D329" s="67" t="s">
        <v>562</v>
      </c>
      <c r="E329" s="67" t="s">
        <v>575</v>
      </c>
      <c r="F329" s="67" t="s">
        <v>576</v>
      </c>
      <c r="G329" s="68" t="s">
        <v>565</v>
      </c>
      <c r="H329" s="67" t="s">
        <v>566</v>
      </c>
      <c r="I329" s="75" t="s">
        <v>567</v>
      </c>
      <c r="J329" s="75" t="s">
        <v>568</v>
      </c>
      <c r="K329" s="67" t="s">
        <v>1102</v>
      </c>
    </row>
    <row r="330" ht="24.95" customHeight="1" spans="1:11">
      <c r="A330" s="70"/>
      <c r="B330" s="71"/>
      <c r="C330" s="70"/>
      <c r="D330" s="67" t="s">
        <v>562</v>
      </c>
      <c r="E330" s="67" t="s">
        <v>575</v>
      </c>
      <c r="F330" s="67" t="s">
        <v>576</v>
      </c>
      <c r="G330" s="68" t="s">
        <v>565</v>
      </c>
      <c r="H330" s="67" t="s">
        <v>566</v>
      </c>
      <c r="I330" s="75" t="s">
        <v>567</v>
      </c>
      <c r="J330" s="75" t="s">
        <v>568</v>
      </c>
      <c r="K330" s="67" t="s">
        <v>1102</v>
      </c>
    </row>
    <row r="331" ht="24.95" customHeight="1" spans="1:11">
      <c r="A331" s="70"/>
      <c r="B331" s="71"/>
      <c r="C331" s="70"/>
      <c r="D331" s="67" t="s">
        <v>578</v>
      </c>
      <c r="E331" s="67" t="s">
        <v>579</v>
      </c>
      <c r="F331" s="67" t="s">
        <v>580</v>
      </c>
      <c r="G331" s="68" t="s">
        <v>565</v>
      </c>
      <c r="H331" s="67" t="s">
        <v>566</v>
      </c>
      <c r="I331" s="75" t="s">
        <v>567</v>
      </c>
      <c r="J331" s="75" t="s">
        <v>568</v>
      </c>
      <c r="K331" s="67" t="s">
        <v>1103</v>
      </c>
    </row>
    <row r="332" ht="24.95" customHeight="1" spans="1:11">
      <c r="A332" s="70"/>
      <c r="B332" s="71"/>
      <c r="C332" s="70"/>
      <c r="D332" s="67" t="s">
        <v>578</v>
      </c>
      <c r="E332" s="67" t="s">
        <v>579</v>
      </c>
      <c r="F332" s="67" t="s">
        <v>580</v>
      </c>
      <c r="G332" s="68" t="s">
        <v>565</v>
      </c>
      <c r="H332" s="67" t="s">
        <v>566</v>
      </c>
      <c r="I332" s="75" t="s">
        <v>567</v>
      </c>
      <c r="J332" s="75" t="s">
        <v>568</v>
      </c>
      <c r="K332" s="67" t="s">
        <v>1103</v>
      </c>
    </row>
    <row r="333" ht="24.95" customHeight="1" spans="1:11">
      <c r="A333" s="70"/>
      <c r="B333" s="71"/>
      <c r="C333" s="70"/>
      <c r="D333" s="67" t="s">
        <v>578</v>
      </c>
      <c r="E333" s="67" t="s">
        <v>579</v>
      </c>
      <c r="F333" s="67" t="s">
        <v>580</v>
      </c>
      <c r="G333" s="68" t="s">
        <v>565</v>
      </c>
      <c r="H333" s="67" t="s">
        <v>566</v>
      </c>
      <c r="I333" s="75" t="s">
        <v>567</v>
      </c>
      <c r="J333" s="75" t="s">
        <v>568</v>
      </c>
      <c r="K333" s="67" t="s">
        <v>1103</v>
      </c>
    </row>
    <row r="334" ht="24.95" customHeight="1" spans="1:11">
      <c r="A334" s="70"/>
      <c r="B334" s="71"/>
      <c r="C334" s="70"/>
      <c r="D334" s="67" t="s">
        <v>578</v>
      </c>
      <c r="E334" s="67" t="s">
        <v>582</v>
      </c>
      <c r="F334" s="67" t="s">
        <v>1104</v>
      </c>
      <c r="G334" s="68" t="s">
        <v>584</v>
      </c>
      <c r="H334" s="67" t="s">
        <v>292</v>
      </c>
      <c r="I334" s="75" t="s">
        <v>585</v>
      </c>
      <c r="J334" s="75" t="s">
        <v>568</v>
      </c>
      <c r="K334" s="67" t="s">
        <v>1105</v>
      </c>
    </row>
    <row r="335" ht="24.95" customHeight="1" spans="1:11">
      <c r="A335" s="70"/>
      <c r="B335" s="71"/>
      <c r="C335" s="70"/>
      <c r="D335" s="67" t="s">
        <v>578</v>
      </c>
      <c r="E335" s="67" t="s">
        <v>582</v>
      </c>
      <c r="F335" s="67" t="s">
        <v>1104</v>
      </c>
      <c r="G335" s="68" t="s">
        <v>584</v>
      </c>
      <c r="H335" s="67" t="s">
        <v>292</v>
      </c>
      <c r="I335" s="75" t="s">
        <v>585</v>
      </c>
      <c r="J335" s="75" t="s">
        <v>568</v>
      </c>
      <c r="K335" s="67" t="s">
        <v>1105</v>
      </c>
    </row>
    <row r="336" ht="24.95" customHeight="1" spans="1:11">
      <c r="A336" s="70"/>
      <c r="B336" s="71"/>
      <c r="C336" s="70"/>
      <c r="D336" s="67" t="s">
        <v>578</v>
      </c>
      <c r="E336" s="67" t="s">
        <v>582</v>
      </c>
      <c r="F336" s="67" t="s">
        <v>1104</v>
      </c>
      <c r="G336" s="68" t="s">
        <v>584</v>
      </c>
      <c r="H336" s="67" t="s">
        <v>292</v>
      </c>
      <c r="I336" s="75" t="s">
        <v>585</v>
      </c>
      <c r="J336" s="75" t="s">
        <v>568</v>
      </c>
      <c r="K336" s="67" t="s">
        <v>1105</v>
      </c>
    </row>
    <row r="337" ht="24.95" customHeight="1" spans="1:11">
      <c r="A337" s="70"/>
      <c r="B337" s="71"/>
      <c r="C337" s="70"/>
      <c r="D337" s="67" t="s">
        <v>587</v>
      </c>
      <c r="E337" s="67" t="s">
        <v>588</v>
      </c>
      <c r="F337" s="67" t="s">
        <v>607</v>
      </c>
      <c r="G337" s="68" t="s">
        <v>590</v>
      </c>
      <c r="H337" s="67" t="s">
        <v>591</v>
      </c>
      <c r="I337" s="75" t="s">
        <v>567</v>
      </c>
      <c r="J337" s="75" t="s">
        <v>568</v>
      </c>
      <c r="K337" s="67" t="s">
        <v>1106</v>
      </c>
    </row>
    <row r="338" ht="24.95" customHeight="1" spans="1:11">
      <c r="A338" s="70"/>
      <c r="B338" s="71"/>
      <c r="C338" s="70"/>
      <c r="D338" s="67" t="s">
        <v>587</v>
      </c>
      <c r="E338" s="67" t="s">
        <v>588</v>
      </c>
      <c r="F338" s="67" t="s">
        <v>607</v>
      </c>
      <c r="G338" s="68" t="s">
        <v>590</v>
      </c>
      <c r="H338" s="67" t="s">
        <v>591</v>
      </c>
      <c r="I338" s="75" t="s">
        <v>567</v>
      </c>
      <c r="J338" s="75" t="s">
        <v>568</v>
      </c>
      <c r="K338" s="67" t="s">
        <v>1106</v>
      </c>
    </row>
    <row r="339" ht="24.95" customHeight="1" spans="1:11">
      <c r="A339" s="72"/>
      <c r="B339" s="73"/>
      <c r="C339" s="72"/>
      <c r="D339" s="67" t="s">
        <v>587</v>
      </c>
      <c r="E339" s="67" t="s">
        <v>588</v>
      </c>
      <c r="F339" s="67" t="s">
        <v>607</v>
      </c>
      <c r="G339" s="68" t="s">
        <v>590</v>
      </c>
      <c r="H339" s="67" t="s">
        <v>591</v>
      </c>
      <c r="I339" s="75" t="s">
        <v>567</v>
      </c>
      <c r="J339" s="75" t="s">
        <v>568</v>
      </c>
      <c r="K339" s="67" t="s">
        <v>1106</v>
      </c>
    </row>
    <row r="340" ht="24.95" customHeight="1" spans="1:11">
      <c r="A340" s="69" t="s">
        <v>1107</v>
      </c>
      <c r="B340" s="69" t="s">
        <v>486</v>
      </c>
      <c r="C340" s="69" t="s">
        <v>1108</v>
      </c>
      <c r="D340" s="67" t="s">
        <v>562</v>
      </c>
      <c r="E340" s="67" t="s">
        <v>563</v>
      </c>
      <c r="F340" s="67" t="s">
        <v>1067</v>
      </c>
      <c r="G340" s="68" t="s">
        <v>565</v>
      </c>
      <c r="H340" s="67" t="s">
        <v>566</v>
      </c>
      <c r="I340" s="75" t="s">
        <v>567</v>
      </c>
      <c r="J340" s="75" t="s">
        <v>568</v>
      </c>
      <c r="K340" s="67" t="s">
        <v>770</v>
      </c>
    </row>
    <row r="341" ht="24.95" customHeight="1" spans="1:11">
      <c r="A341" s="70"/>
      <c r="B341" s="71"/>
      <c r="C341" s="70"/>
      <c r="D341" s="67" t="s">
        <v>562</v>
      </c>
      <c r="E341" s="67" t="s">
        <v>563</v>
      </c>
      <c r="F341" s="67" t="s">
        <v>1067</v>
      </c>
      <c r="G341" s="68" t="s">
        <v>565</v>
      </c>
      <c r="H341" s="67" t="s">
        <v>566</v>
      </c>
      <c r="I341" s="75" t="s">
        <v>567</v>
      </c>
      <c r="J341" s="75" t="s">
        <v>568</v>
      </c>
      <c r="K341" s="67" t="s">
        <v>770</v>
      </c>
    </row>
    <row r="342" ht="24.95" customHeight="1" spans="1:11">
      <c r="A342" s="70"/>
      <c r="B342" s="71"/>
      <c r="C342" s="70"/>
      <c r="D342" s="67" t="s">
        <v>562</v>
      </c>
      <c r="E342" s="67" t="s">
        <v>570</v>
      </c>
      <c r="F342" s="67" t="s">
        <v>1109</v>
      </c>
      <c r="G342" s="68" t="s">
        <v>565</v>
      </c>
      <c r="H342" s="67" t="s">
        <v>566</v>
      </c>
      <c r="I342" s="75" t="s">
        <v>567</v>
      </c>
      <c r="J342" s="75" t="s">
        <v>568</v>
      </c>
      <c r="K342" s="67" t="s">
        <v>772</v>
      </c>
    </row>
    <row r="343" ht="24.95" customHeight="1" spans="1:11">
      <c r="A343" s="70"/>
      <c r="B343" s="71"/>
      <c r="C343" s="70"/>
      <c r="D343" s="67" t="s">
        <v>562</v>
      </c>
      <c r="E343" s="67" t="s">
        <v>570</v>
      </c>
      <c r="F343" s="67" t="s">
        <v>1109</v>
      </c>
      <c r="G343" s="68" t="s">
        <v>565</v>
      </c>
      <c r="H343" s="67" t="s">
        <v>566</v>
      </c>
      <c r="I343" s="75" t="s">
        <v>567</v>
      </c>
      <c r="J343" s="75" t="s">
        <v>568</v>
      </c>
      <c r="K343" s="67" t="s">
        <v>772</v>
      </c>
    </row>
    <row r="344" ht="24.95" customHeight="1" spans="1:11">
      <c r="A344" s="70"/>
      <c r="B344" s="71"/>
      <c r="C344" s="70"/>
      <c r="D344" s="67" t="s">
        <v>562</v>
      </c>
      <c r="E344" s="67" t="s">
        <v>570</v>
      </c>
      <c r="F344" s="67" t="s">
        <v>1068</v>
      </c>
      <c r="G344" s="68" t="s">
        <v>590</v>
      </c>
      <c r="H344" s="67" t="s">
        <v>591</v>
      </c>
      <c r="I344" s="75" t="s">
        <v>567</v>
      </c>
      <c r="J344" s="75" t="s">
        <v>568</v>
      </c>
      <c r="K344" s="67" t="s">
        <v>1069</v>
      </c>
    </row>
    <row r="345" ht="24.95" customHeight="1" spans="1:11">
      <c r="A345" s="70"/>
      <c r="B345" s="71"/>
      <c r="C345" s="70"/>
      <c r="D345" s="67" t="s">
        <v>562</v>
      </c>
      <c r="E345" s="67" t="s">
        <v>570</v>
      </c>
      <c r="F345" s="67" t="s">
        <v>1068</v>
      </c>
      <c r="G345" s="68" t="s">
        <v>590</v>
      </c>
      <c r="H345" s="67" t="s">
        <v>591</v>
      </c>
      <c r="I345" s="75" t="s">
        <v>567</v>
      </c>
      <c r="J345" s="75" t="s">
        <v>568</v>
      </c>
      <c r="K345" s="67" t="s">
        <v>1069</v>
      </c>
    </row>
    <row r="346" ht="24.95" customHeight="1" spans="1:11">
      <c r="A346" s="70"/>
      <c r="B346" s="71"/>
      <c r="C346" s="70"/>
      <c r="D346" s="67" t="s">
        <v>562</v>
      </c>
      <c r="E346" s="67" t="s">
        <v>575</v>
      </c>
      <c r="F346" s="67" t="s">
        <v>1071</v>
      </c>
      <c r="G346" s="68" t="s">
        <v>565</v>
      </c>
      <c r="H346" s="67" t="s">
        <v>566</v>
      </c>
      <c r="I346" s="75" t="s">
        <v>567</v>
      </c>
      <c r="J346" s="75" t="s">
        <v>568</v>
      </c>
      <c r="K346" s="67" t="s">
        <v>772</v>
      </c>
    </row>
    <row r="347" ht="24.95" customHeight="1" spans="1:11">
      <c r="A347" s="70"/>
      <c r="B347" s="71"/>
      <c r="C347" s="70"/>
      <c r="D347" s="67" t="s">
        <v>562</v>
      </c>
      <c r="E347" s="67" t="s">
        <v>575</v>
      </c>
      <c r="F347" s="67" t="s">
        <v>1071</v>
      </c>
      <c r="G347" s="68" t="s">
        <v>565</v>
      </c>
      <c r="H347" s="67" t="s">
        <v>566</v>
      </c>
      <c r="I347" s="75" t="s">
        <v>567</v>
      </c>
      <c r="J347" s="75" t="s">
        <v>568</v>
      </c>
      <c r="K347" s="67" t="s">
        <v>772</v>
      </c>
    </row>
    <row r="348" ht="24.95" customHeight="1" spans="1:11">
      <c r="A348" s="70"/>
      <c r="B348" s="71"/>
      <c r="C348" s="70"/>
      <c r="D348" s="67" t="s">
        <v>578</v>
      </c>
      <c r="E348" s="67" t="s">
        <v>579</v>
      </c>
      <c r="F348" s="67" t="s">
        <v>1110</v>
      </c>
      <c r="G348" s="68" t="s">
        <v>565</v>
      </c>
      <c r="H348" s="67" t="s">
        <v>566</v>
      </c>
      <c r="I348" s="75" t="s">
        <v>567</v>
      </c>
      <c r="J348" s="75" t="s">
        <v>568</v>
      </c>
      <c r="K348" s="67" t="s">
        <v>778</v>
      </c>
    </row>
    <row r="349" ht="24.95" customHeight="1" spans="1:11">
      <c r="A349" s="70"/>
      <c r="B349" s="71"/>
      <c r="C349" s="70"/>
      <c r="D349" s="67" t="s">
        <v>578</v>
      </c>
      <c r="E349" s="67" t="s">
        <v>579</v>
      </c>
      <c r="F349" s="67" t="s">
        <v>1110</v>
      </c>
      <c r="G349" s="68" t="s">
        <v>565</v>
      </c>
      <c r="H349" s="67" t="s">
        <v>566</v>
      </c>
      <c r="I349" s="75" t="s">
        <v>567</v>
      </c>
      <c r="J349" s="75" t="s">
        <v>568</v>
      </c>
      <c r="K349" s="67" t="s">
        <v>778</v>
      </c>
    </row>
    <row r="350" ht="24.95" customHeight="1" spans="1:11">
      <c r="A350" s="70"/>
      <c r="B350" s="71"/>
      <c r="C350" s="70"/>
      <c r="D350" s="67" t="s">
        <v>578</v>
      </c>
      <c r="E350" s="67" t="s">
        <v>579</v>
      </c>
      <c r="F350" s="67" t="s">
        <v>1072</v>
      </c>
      <c r="G350" s="68" t="s">
        <v>590</v>
      </c>
      <c r="H350" s="67" t="s">
        <v>591</v>
      </c>
      <c r="I350" s="75" t="s">
        <v>567</v>
      </c>
      <c r="J350" s="75" t="s">
        <v>568</v>
      </c>
      <c r="K350" s="67" t="s">
        <v>780</v>
      </c>
    </row>
    <row r="351" ht="24.95" customHeight="1" spans="1:11">
      <c r="A351" s="70"/>
      <c r="B351" s="71"/>
      <c r="C351" s="70"/>
      <c r="D351" s="67" t="s">
        <v>578</v>
      </c>
      <c r="E351" s="67" t="s">
        <v>579</v>
      </c>
      <c r="F351" s="67" t="s">
        <v>1072</v>
      </c>
      <c r="G351" s="68" t="s">
        <v>590</v>
      </c>
      <c r="H351" s="67" t="s">
        <v>591</v>
      </c>
      <c r="I351" s="75" t="s">
        <v>567</v>
      </c>
      <c r="J351" s="75" t="s">
        <v>568</v>
      </c>
      <c r="K351" s="67" t="s">
        <v>780</v>
      </c>
    </row>
    <row r="352" ht="24.95" customHeight="1" spans="1:11">
      <c r="A352" s="70"/>
      <c r="B352" s="71"/>
      <c r="C352" s="70"/>
      <c r="D352" s="67" t="s">
        <v>578</v>
      </c>
      <c r="E352" s="67" t="s">
        <v>579</v>
      </c>
      <c r="F352" s="67" t="s">
        <v>1111</v>
      </c>
      <c r="G352" s="68" t="s">
        <v>565</v>
      </c>
      <c r="H352" s="67" t="s">
        <v>566</v>
      </c>
      <c r="I352" s="75" t="s">
        <v>567</v>
      </c>
      <c r="J352" s="75" t="s">
        <v>568</v>
      </c>
      <c r="K352" s="67" t="s">
        <v>1112</v>
      </c>
    </row>
    <row r="353" ht="24.95" customHeight="1" spans="1:11">
      <c r="A353" s="70"/>
      <c r="B353" s="71"/>
      <c r="C353" s="70"/>
      <c r="D353" s="67" t="s">
        <v>578</v>
      </c>
      <c r="E353" s="67" t="s">
        <v>579</v>
      </c>
      <c r="F353" s="67" t="s">
        <v>1111</v>
      </c>
      <c r="G353" s="68" t="s">
        <v>565</v>
      </c>
      <c r="H353" s="67" t="s">
        <v>566</v>
      </c>
      <c r="I353" s="75" t="s">
        <v>567</v>
      </c>
      <c r="J353" s="75" t="s">
        <v>568</v>
      </c>
      <c r="K353" s="67" t="s">
        <v>1112</v>
      </c>
    </row>
    <row r="354" ht="24.95" customHeight="1" spans="1:11">
      <c r="A354" s="70"/>
      <c r="B354" s="71"/>
      <c r="C354" s="70"/>
      <c r="D354" s="67" t="s">
        <v>578</v>
      </c>
      <c r="E354" s="67" t="s">
        <v>579</v>
      </c>
      <c r="F354" s="67" t="s">
        <v>1073</v>
      </c>
      <c r="G354" s="68" t="s">
        <v>565</v>
      </c>
      <c r="H354" s="67" t="s">
        <v>566</v>
      </c>
      <c r="I354" s="75" t="s">
        <v>567</v>
      </c>
      <c r="J354" s="75" t="s">
        <v>568</v>
      </c>
      <c r="K354" s="67" t="s">
        <v>1074</v>
      </c>
    </row>
    <row r="355" ht="24.95" customHeight="1" spans="1:11">
      <c r="A355" s="70"/>
      <c r="B355" s="71"/>
      <c r="C355" s="70"/>
      <c r="D355" s="67" t="s">
        <v>578</v>
      </c>
      <c r="E355" s="67" t="s">
        <v>579</v>
      </c>
      <c r="F355" s="67" t="s">
        <v>1073</v>
      </c>
      <c r="G355" s="68" t="s">
        <v>565</v>
      </c>
      <c r="H355" s="67" t="s">
        <v>566</v>
      </c>
      <c r="I355" s="75" t="s">
        <v>567</v>
      </c>
      <c r="J355" s="75" t="s">
        <v>568</v>
      </c>
      <c r="K355" s="67" t="s">
        <v>1074</v>
      </c>
    </row>
    <row r="356" ht="24.95" customHeight="1" spans="1:11">
      <c r="A356" s="70"/>
      <c r="B356" s="71"/>
      <c r="C356" s="70"/>
      <c r="D356" s="67" t="s">
        <v>587</v>
      </c>
      <c r="E356" s="67" t="s">
        <v>588</v>
      </c>
      <c r="F356" s="67" t="s">
        <v>781</v>
      </c>
      <c r="G356" s="68" t="s">
        <v>565</v>
      </c>
      <c r="H356" s="67" t="s">
        <v>591</v>
      </c>
      <c r="I356" s="75" t="s">
        <v>567</v>
      </c>
      <c r="J356" s="75" t="s">
        <v>568</v>
      </c>
      <c r="K356" s="67" t="s">
        <v>592</v>
      </c>
    </row>
    <row r="357" ht="24.95" customHeight="1" spans="1:11">
      <c r="A357" s="72"/>
      <c r="B357" s="73"/>
      <c r="C357" s="72"/>
      <c r="D357" s="67" t="s">
        <v>587</v>
      </c>
      <c r="E357" s="67" t="s">
        <v>588</v>
      </c>
      <c r="F357" s="67" t="s">
        <v>781</v>
      </c>
      <c r="G357" s="68" t="s">
        <v>565</v>
      </c>
      <c r="H357" s="67" t="s">
        <v>591</v>
      </c>
      <c r="I357" s="75" t="s">
        <v>567</v>
      </c>
      <c r="J357" s="75" t="s">
        <v>568</v>
      </c>
      <c r="K357" s="67" t="s">
        <v>592</v>
      </c>
    </row>
  </sheetData>
  <sheetProtection formatCells="0" formatColumns="0" formatRows="0" insertRows="0" insertColumns="0" insertHyperlinks="0" deleteColumns="0" deleteRows="0" sort="0" autoFilter="0" pivotTables="0"/>
  <mergeCells count="59">
    <mergeCell ref="A2:K2"/>
    <mergeCell ref="A3:I3"/>
    <mergeCell ref="A7:A18"/>
    <mergeCell ref="A19:A63"/>
    <mergeCell ref="A64:A90"/>
    <mergeCell ref="A91:A97"/>
    <mergeCell ref="A98:A118"/>
    <mergeCell ref="A119:A132"/>
    <mergeCell ref="A133:A156"/>
    <mergeCell ref="A157:A183"/>
    <mergeCell ref="A184:A199"/>
    <mergeCell ref="A200:A223"/>
    <mergeCell ref="A224:A244"/>
    <mergeCell ref="A245:A256"/>
    <mergeCell ref="A257:A270"/>
    <mergeCell ref="A271:A288"/>
    <mergeCell ref="A289:A300"/>
    <mergeCell ref="A301:A308"/>
    <mergeCell ref="A309:A318"/>
    <mergeCell ref="A319:A339"/>
    <mergeCell ref="A340:A357"/>
    <mergeCell ref="B7:B18"/>
    <mergeCell ref="B19:B63"/>
    <mergeCell ref="B64:B90"/>
    <mergeCell ref="B91:B97"/>
    <mergeCell ref="B98:B118"/>
    <mergeCell ref="B119:B132"/>
    <mergeCell ref="B133:B156"/>
    <mergeCell ref="B157:B183"/>
    <mergeCell ref="B184:B199"/>
    <mergeCell ref="B200:B223"/>
    <mergeCell ref="B224:B244"/>
    <mergeCell ref="B245:B256"/>
    <mergeCell ref="B257:B270"/>
    <mergeCell ref="B271:B288"/>
    <mergeCell ref="B289:B300"/>
    <mergeCell ref="B301:B308"/>
    <mergeCell ref="B309:B318"/>
    <mergeCell ref="B319:B339"/>
    <mergeCell ref="B340:B357"/>
    <mergeCell ref="C7:C18"/>
    <mergeCell ref="C19:C63"/>
    <mergeCell ref="C64:C90"/>
    <mergeCell ref="C91:C97"/>
    <mergeCell ref="C98:C118"/>
    <mergeCell ref="C119:C132"/>
    <mergeCell ref="C133:C156"/>
    <mergeCell ref="C157:C183"/>
    <mergeCell ref="C184:C199"/>
    <mergeCell ref="C200:C223"/>
    <mergeCell ref="C224:C244"/>
    <mergeCell ref="C245:C256"/>
    <mergeCell ref="C257:C270"/>
    <mergeCell ref="C271:C288"/>
    <mergeCell ref="C289:C300"/>
    <mergeCell ref="C301:C308"/>
    <mergeCell ref="C309:C318"/>
    <mergeCell ref="C319:C339"/>
    <mergeCell ref="C340:C357"/>
  </mergeCells>
  <printOptions horizontalCentered="1"/>
  <pageMargins left="0.393700787401575" right="0.393700787401575" top="0.511811023622047" bottom="0.511811023622047" header="0.31496062992126" footer="0.31496062992126"/>
  <pageSetup paperSize="9" scale="1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7"/>
  <sheetViews>
    <sheetView showZeros="0" view="pageBreakPreview" zoomScaleNormal="115" workbookViewId="0">
      <selection activeCell="F21" sqref="F21"/>
    </sheetView>
  </sheetViews>
  <sheetFormatPr defaultColWidth="9.13888888888889" defaultRowHeight="12" outlineLevelCol="7"/>
  <cols>
    <col min="1" max="1" width="23.4259259259259" style="24" customWidth="1"/>
    <col min="2" max="2" width="31.4259259259259" style="24" customWidth="1"/>
    <col min="3" max="3" width="32.4259259259259" style="24" customWidth="1"/>
    <col min="4" max="4" width="31.4259259259259" style="24" customWidth="1"/>
    <col min="5" max="5" width="14.712962962963" style="24" customWidth="1"/>
    <col min="6" max="8" width="16.712962962963" style="24" customWidth="1"/>
    <col min="9" max="9" width="3.42592592592593" style="24" customWidth="1"/>
    <col min="10" max="16384" width="9.13888888888889" style="24"/>
  </cols>
  <sheetData>
    <row r="1" s="37" customFormat="1" spans="8:8">
      <c r="H1" s="38"/>
    </row>
    <row r="2" s="37" customFormat="1" ht="26.4" spans="1:8">
      <c r="A2" s="39" t="s">
        <v>24</v>
      </c>
      <c r="B2" s="39"/>
      <c r="C2" s="39"/>
      <c r="D2" s="39"/>
      <c r="E2" s="39"/>
      <c r="F2" s="39"/>
      <c r="G2" s="39"/>
      <c r="H2" s="39"/>
    </row>
    <row r="3" s="37" customFormat="1" ht="24" customHeight="1" spans="1:8">
      <c r="A3" s="40" t="str">
        <f>SUBSTITUTE(封面!$G$5," ","")&amp;封面!$H$5</f>
        <v>单位名称：大理州教育体育局（本级）</v>
      </c>
      <c r="B3" s="40"/>
      <c r="G3" s="41" t="s">
        <v>387</v>
      </c>
      <c r="H3" s="41"/>
    </row>
    <row r="4" ht="18" customHeight="1" spans="1:8">
      <c r="A4" s="42" t="s">
        <v>279</v>
      </c>
      <c r="B4" s="42" t="s">
        <v>1178</v>
      </c>
      <c r="C4" s="42" t="s">
        <v>1179</v>
      </c>
      <c r="D4" s="42" t="s">
        <v>1180</v>
      </c>
      <c r="E4" s="42" t="s">
        <v>1181</v>
      </c>
      <c r="F4" s="42" t="s">
        <v>1182</v>
      </c>
      <c r="G4" s="42"/>
      <c r="H4" s="42"/>
    </row>
    <row r="5" ht="18" customHeight="1" spans="1:8">
      <c r="A5" s="42"/>
      <c r="B5" s="42"/>
      <c r="C5" s="42"/>
      <c r="D5" s="42"/>
      <c r="E5" s="42"/>
      <c r="F5" s="43" t="s">
        <v>1130</v>
      </c>
      <c r="G5" s="43" t="s">
        <v>1183</v>
      </c>
      <c r="H5" s="43" t="s">
        <v>1184</v>
      </c>
    </row>
    <row r="6" ht="21" customHeight="1" spans="1:8">
      <c r="A6" s="42">
        <v>1</v>
      </c>
      <c r="B6" s="42">
        <v>2</v>
      </c>
      <c r="C6" s="42">
        <v>3</v>
      </c>
      <c r="D6" s="42">
        <v>4</v>
      </c>
      <c r="E6" s="42">
        <v>5</v>
      </c>
      <c r="F6" s="42">
        <v>6</v>
      </c>
      <c r="G6" s="42">
        <v>7</v>
      </c>
      <c r="H6" s="42">
        <v>8</v>
      </c>
    </row>
    <row r="7" ht="30" customHeight="1" spans="1:8">
      <c r="A7" s="44" t="s">
        <v>100</v>
      </c>
      <c r="B7" s="44" t="s">
        <v>1185</v>
      </c>
      <c r="C7" s="44" t="s">
        <v>1186</v>
      </c>
      <c r="D7" s="45" t="s">
        <v>1187</v>
      </c>
      <c r="E7" s="45" t="s">
        <v>1188</v>
      </c>
      <c r="F7" s="46">
        <v>1</v>
      </c>
      <c r="G7" s="46">
        <v>1.2</v>
      </c>
      <c r="H7" s="46">
        <v>1.2</v>
      </c>
    </row>
    <row r="8" ht="30" customHeight="1" spans="1:8">
      <c r="A8" s="47"/>
      <c r="B8" s="44" t="s">
        <v>1189</v>
      </c>
      <c r="C8" s="44" t="s">
        <v>1190</v>
      </c>
      <c r="D8" s="45" t="s">
        <v>1191</v>
      </c>
      <c r="E8" s="45" t="s">
        <v>1192</v>
      </c>
      <c r="F8" s="46">
        <v>5</v>
      </c>
      <c r="G8" s="46">
        <v>0.12</v>
      </c>
      <c r="H8" s="46">
        <v>0.6</v>
      </c>
    </row>
    <row r="9" ht="30" customHeight="1" spans="1:8">
      <c r="A9" s="47"/>
      <c r="B9" s="44" t="s">
        <v>1189</v>
      </c>
      <c r="C9" s="44" t="s">
        <v>1193</v>
      </c>
      <c r="D9" s="45" t="s">
        <v>1194</v>
      </c>
      <c r="E9" s="45" t="s">
        <v>672</v>
      </c>
      <c r="F9" s="46">
        <v>2</v>
      </c>
      <c r="G9" s="46">
        <v>0.08</v>
      </c>
      <c r="H9" s="46">
        <v>0.16</v>
      </c>
    </row>
    <row r="10" ht="30" customHeight="1" spans="1:8">
      <c r="A10" s="47"/>
      <c r="B10" s="44" t="s">
        <v>1185</v>
      </c>
      <c r="C10" s="44" t="s">
        <v>1195</v>
      </c>
      <c r="D10" s="45" t="s">
        <v>1196</v>
      </c>
      <c r="E10" s="45" t="s">
        <v>1188</v>
      </c>
      <c r="F10" s="46">
        <v>3</v>
      </c>
      <c r="G10" s="46">
        <v>0.9</v>
      </c>
      <c r="H10" s="46">
        <v>2.7</v>
      </c>
    </row>
    <row r="11" ht="30" customHeight="1" spans="1:8">
      <c r="A11" s="47"/>
      <c r="B11" s="44" t="s">
        <v>1185</v>
      </c>
      <c r="C11" s="44" t="s">
        <v>1197</v>
      </c>
      <c r="D11" s="45" t="s">
        <v>1198</v>
      </c>
      <c r="E11" s="45" t="s">
        <v>1188</v>
      </c>
      <c r="F11" s="46">
        <v>10</v>
      </c>
      <c r="G11" s="46">
        <v>0.6</v>
      </c>
      <c r="H11" s="46">
        <v>6</v>
      </c>
    </row>
    <row r="12" ht="30" customHeight="1" spans="1:8">
      <c r="A12" s="47"/>
      <c r="B12" s="44" t="s">
        <v>1185</v>
      </c>
      <c r="C12" s="44" t="s">
        <v>1199</v>
      </c>
      <c r="D12" s="45" t="s">
        <v>1200</v>
      </c>
      <c r="E12" s="45" t="s">
        <v>1188</v>
      </c>
      <c r="F12" s="46">
        <v>1</v>
      </c>
      <c r="G12" s="46">
        <v>8</v>
      </c>
      <c r="H12" s="46">
        <v>8</v>
      </c>
    </row>
    <row r="13" ht="30" customHeight="1" spans="1:8">
      <c r="A13" s="47"/>
      <c r="B13" s="44" t="s">
        <v>1185</v>
      </c>
      <c r="C13" s="44" t="s">
        <v>1201</v>
      </c>
      <c r="D13" s="45" t="s">
        <v>1202</v>
      </c>
      <c r="E13" s="45" t="s">
        <v>1188</v>
      </c>
      <c r="F13" s="46">
        <v>3</v>
      </c>
      <c r="G13" s="46">
        <v>0.4</v>
      </c>
      <c r="H13" s="46">
        <v>1.2</v>
      </c>
    </row>
    <row r="14" ht="30" customHeight="1" spans="1:8">
      <c r="A14" s="47"/>
      <c r="B14" s="44" t="s">
        <v>1189</v>
      </c>
      <c r="C14" s="44" t="s">
        <v>1203</v>
      </c>
      <c r="D14" s="45" t="s">
        <v>1204</v>
      </c>
      <c r="E14" s="45" t="s">
        <v>672</v>
      </c>
      <c r="F14" s="46">
        <v>10</v>
      </c>
      <c r="G14" s="46">
        <v>0.18</v>
      </c>
      <c r="H14" s="46">
        <v>1.8</v>
      </c>
    </row>
    <row r="15" ht="30" customHeight="1" spans="1:8">
      <c r="A15" s="48"/>
      <c r="B15" s="49"/>
      <c r="C15" s="49"/>
      <c r="D15" s="49"/>
      <c r="E15" s="49"/>
      <c r="F15" s="50"/>
      <c r="G15" s="50"/>
      <c r="H15" s="50"/>
    </row>
    <row r="16" ht="30" customHeight="1" spans="1:8">
      <c r="A16" s="48"/>
      <c r="B16" s="49"/>
      <c r="C16" s="49"/>
      <c r="D16" s="49"/>
      <c r="E16" s="49"/>
      <c r="F16" s="50"/>
      <c r="G16" s="50"/>
      <c r="H16" s="50"/>
    </row>
    <row r="17" ht="30" customHeight="1" spans="1:8">
      <c r="A17" s="51" t="s">
        <v>1205</v>
      </c>
      <c r="B17" s="52"/>
      <c r="C17" s="52"/>
      <c r="D17" s="52"/>
      <c r="E17" s="53"/>
      <c r="F17" s="54">
        <f>SUM(F7:F16)</f>
        <v>35</v>
      </c>
      <c r="G17" s="54"/>
      <c r="H17" s="54">
        <f t="shared" ref="H17" si="0">SUM(H7:H16)</f>
        <v>21.66</v>
      </c>
    </row>
  </sheetData>
  <sheetProtection formatCells="0" formatColumns="0" formatRows="0" insertRows="0" insertColumns="0" insertHyperlinks="0" deleteColumns="0" deleteRows="0" sort="0" autoFilter="0" pivotTables="0"/>
  <mergeCells count="9">
    <mergeCell ref="A2:H2"/>
    <mergeCell ref="G3:H3"/>
    <mergeCell ref="F4:H4"/>
    <mergeCell ref="A17:E17"/>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7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22"/>
  <sheetViews>
    <sheetView showZeros="0" view="pageBreakPreview" zoomScaleNormal="100" topLeftCell="A13" workbookViewId="0">
      <selection activeCell="A7" sqref="A7"/>
    </sheetView>
  </sheetViews>
  <sheetFormatPr defaultColWidth="9.13888888888889" defaultRowHeight="14.25" customHeight="1"/>
  <cols>
    <col min="1" max="1" width="10.287037037037" style="1" customWidth="1"/>
    <col min="2" max="2" width="31.8611111111111" style="1" customWidth="1"/>
    <col min="3"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row>
    <row r="2" ht="27" customHeight="1" spans="1:11">
      <c r="A2" s="5" t="s">
        <v>25</v>
      </c>
      <c r="B2" s="5"/>
      <c r="C2" s="5"/>
      <c r="D2" s="5"/>
      <c r="E2" s="5"/>
      <c r="F2" s="5"/>
      <c r="G2" s="5"/>
      <c r="H2" s="5"/>
      <c r="I2" s="5"/>
      <c r="J2" s="5"/>
      <c r="K2" s="5"/>
    </row>
    <row r="3" ht="22.5" customHeight="1" spans="1:11">
      <c r="A3" s="6" t="str">
        <f>SUBSTITUTE(封面!$G$5," ","")&amp;封面!$H$5</f>
        <v>单位名称：大理州教育体育局（本级）</v>
      </c>
      <c r="B3" s="7"/>
      <c r="C3" s="7"/>
      <c r="D3" s="7"/>
      <c r="E3" s="7"/>
      <c r="F3" s="7"/>
      <c r="G3" s="7"/>
      <c r="H3" s="7"/>
      <c r="I3" s="7"/>
      <c r="J3" s="7"/>
      <c r="K3" s="9" t="s">
        <v>387</v>
      </c>
    </row>
    <row r="4" ht="35.25" customHeight="1" spans="1:11">
      <c r="A4" s="10" t="s">
        <v>388</v>
      </c>
      <c r="B4" s="10" t="s">
        <v>281</v>
      </c>
      <c r="C4" s="10" t="s">
        <v>389</v>
      </c>
      <c r="D4" s="11" t="s">
        <v>282</v>
      </c>
      <c r="E4" s="11" t="s">
        <v>283</v>
      </c>
      <c r="F4" s="11" t="s">
        <v>390</v>
      </c>
      <c r="G4" s="11" t="s">
        <v>391</v>
      </c>
      <c r="H4" s="12" t="s">
        <v>1206</v>
      </c>
      <c r="I4" s="12"/>
      <c r="J4" s="12"/>
      <c r="K4" s="12"/>
    </row>
    <row r="5" ht="35.25" customHeight="1" spans="1:11">
      <c r="A5" s="10"/>
      <c r="B5" s="10"/>
      <c r="C5" s="10"/>
      <c r="D5" s="11"/>
      <c r="E5" s="11"/>
      <c r="F5" s="11"/>
      <c r="G5" s="11"/>
      <c r="H5" s="12" t="s">
        <v>81</v>
      </c>
      <c r="I5" s="11" t="s">
        <v>84</v>
      </c>
      <c r="J5" s="11" t="s">
        <v>85</v>
      </c>
      <c r="K5" s="11" t="s">
        <v>86</v>
      </c>
    </row>
    <row r="6" ht="35.25" customHeight="1" spans="1:11">
      <c r="A6" s="25">
        <v>1</v>
      </c>
      <c r="B6" s="25">
        <v>2</v>
      </c>
      <c r="C6" s="25">
        <v>3</v>
      </c>
      <c r="D6" s="25">
        <v>4</v>
      </c>
      <c r="E6" s="25">
        <v>5</v>
      </c>
      <c r="F6" s="25">
        <v>6</v>
      </c>
      <c r="G6" s="25">
        <v>7</v>
      </c>
      <c r="H6" s="25">
        <v>8</v>
      </c>
      <c r="I6" s="25">
        <v>9</v>
      </c>
      <c r="J6" s="36">
        <v>10</v>
      </c>
      <c r="K6" s="36">
        <v>11</v>
      </c>
    </row>
    <row r="7" ht="35.25" customHeight="1" spans="1:11">
      <c r="A7" s="26" t="s">
        <v>1207</v>
      </c>
      <c r="B7" s="27"/>
      <c r="C7" s="28"/>
      <c r="D7" s="28"/>
      <c r="E7" s="28"/>
      <c r="F7" s="28"/>
      <c r="G7" s="28"/>
      <c r="H7" s="29" t="s">
        <v>101</v>
      </c>
      <c r="I7" s="29" t="s">
        <v>101</v>
      </c>
      <c r="J7" s="29" t="s">
        <v>101</v>
      </c>
      <c r="K7" s="29"/>
    </row>
    <row r="8" ht="35.25" customHeight="1" spans="1:11">
      <c r="A8" s="28"/>
      <c r="B8" s="27"/>
      <c r="C8" s="28"/>
      <c r="D8" s="28"/>
      <c r="E8" s="28"/>
      <c r="F8" s="28"/>
      <c r="G8" s="28"/>
      <c r="H8" s="29"/>
      <c r="I8" s="29"/>
      <c r="J8" s="29"/>
      <c r="K8" s="29"/>
    </row>
    <row r="9" ht="35.25" customHeight="1" spans="1:11">
      <c r="A9" s="28"/>
      <c r="B9" s="27"/>
      <c r="C9" s="28"/>
      <c r="D9" s="28"/>
      <c r="E9" s="28"/>
      <c r="F9" s="28"/>
      <c r="G9" s="28"/>
      <c r="H9" s="29"/>
      <c r="I9" s="29"/>
      <c r="J9" s="29"/>
      <c r="K9" s="29"/>
    </row>
    <row r="10" ht="35.25" customHeight="1" spans="1:11">
      <c r="A10" s="28"/>
      <c r="B10" s="27"/>
      <c r="C10" s="28"/>
      <c r="D10" s="28"/>
      <c r="E10" s="28"/>
      <c r="F10" s="28"/>
      <c r="G10" s="28"/>
      <c r="H10" s="29"/>
      <c r="I10" s="29"/>
      <c r="J10" s="29"/>
      <c r="K10" s="29"/>
    </row>
    <row r="11" ht="35.25" customHeight="1" spans="1:11">
      <c r="A11" s="28"/>
      <c r="B11" s="27"/>
      <c r="C11" s="28"/>
      <c r="D11" s="28"/>
      <c r="E11" s="28"/>
      <c r="F11" s="28"/>
      <c r="G11" s="28"/>
      <c r="H11" s="29"/>
      <c r="I11" s="29"/>
      <c r="J11" s="29"/>
      <c r="K11" s="29"/>
    </row>
    <row r="12" ht="35.25" customHeight="1" spans="1:11">
      <c r="A12" s="28"/>
      <c r="B12" s="27"/>
      <c r="C12" s="28"/>
      <c r="D12" s="28"/>
      <c r="E12" s="28"/>
      <c r="F12" s="28"/>
      <c r="G12" s="28"/>
      <c r="H12" s="29"/>
      <c r="I12" s="29"/>
      <c r="J12" s="29"/>
      <c r="K12" s="29"/>
    </row>
    <row r="13" ht="35.25" customHeight="1" spans="1:11">
      <c r="A13" s="28"/>
      <c r="B13" s="27"/>
      <c r="C13" s="28"/>
      <c r="D13" s="28"/>
      <c r="E13" s="28"/>
      <c r="F13" s="28"/>
      <c r="G13" s="28"/>
      <c r="H13" s="29"/>
      <c r="I13" s="29"/>
      <c r="J13" s="29"/>
      <c r="K13" s="29"/>
    </row>
    <row r="14" ht="35.25" customHeight="1" spans="1:11">
      <c r="A14" s="28"/>
      <c r="B14" s="27"/>
      <c r="C14" s="28"/>
      <c r="D14" s="28"/>
      <c r="E14" s="28"/>
      <c r="F14" s="28"/>
      <c r="G14" s="28"/>
      <c r="H14" s="29"/>
      <c r="I14" s="29"/>
      <c r="J14" s="29"/>
      <c r="K14" s="29"/>
    </row>
    <row r="15" ht="35.25" customHeight="1" spans="1:11">
      <c r="A15" s="28"/>
      <c r="B15" s="27"/>
      <c r="C15" s="28"/>
      <c r="D15" s="28"/>
      <c r="E15" s="28"/>
      <c r="F15" s="28"/>
      <c r="G15" s="28"/>
      <c r="H15" s="29"/>
      <c r="I15" s="29"/>
      <c r="J15" s="29"/>
      <c r="K15" s="29"/>
    </row>
    <row r="16" ht="35.25" customHeight="1" spans="1:11">
      <c r="A16" s="28"/>
      <c r="B16" s="27"/>
      <c r="C16" s="28"/>
      <c r="D16" s="28"/>
      <c r="E16" s="28"/>
      <c r="F16" s="28"/>
      <c r="G16" s="28"/>
      <c r="H16" s="29"/>
      <c r="I16" s="29"/>
      <c r="J16" s="29"/>
      <c r="K16" s="29"/>
    </row>
    <row r="17" ht="35.25" customHeight="1" spans="1:11">
      <c r="A17" s="28"/>
      <c r="B17" s="27"/>
      <c r="C17" s="28"/>
      <c r="D17" s="28"/>
      <c r="E17" s="28"/>
      <c r="F17" s="28"/>
      <c r="G17" s="28"/>
      <c r="H17" s="29"/>
      <c r="I17" s="29"/>
      <c r="J17" s="29"/>
      <c r="K17" s="29"/>
    </row>
    <row r="18" ht="35.25" customHeight="1" spans="1:11">
      <c r="A18" s="28"/>
      <c r="B18" s="27"/>
      <c r="C18" s="28"/>
      <c r="D18" s="28"/>
      <c r="E18" s="28"/>
      <c r="F18" s="28"/>
      <c r="G18" s="28"/>
      <c r="H18" s="29"/>
      <c r="I18" s="29"/>
      <c r="J18" s="29"/>
      <c r="K18" s="29"/>
    </row>
    <row r="19" ht="35.25" customHeight="1" spans="1:11">
      <c r="A19" s="28"/>
      <c r="B19" s="27"/>
      <c r="C19" s="28"/>
      <c r="D19" s="28"/>
      <c r="E19" s="28"/>
      <c r="F19" s="28"/>
      <c r="G19" s="28"/>
      <c r="H19" s="29"/>
      <c r="I19" s="29"/>
      <c r="J19" s="29"/>
      <c r="K19" s="29"/>
    </row>
    <row r="20" ht="35.25" customHeight="1" spans="1:11">
      <c r="A20" s="27" t="s">
        <v>101</v>
      </c>
      <c r="B20" s="27" t="s">
        <v>101</v>
      </c>
      <c r="C20" s="27" t="s">
        <v>101</v>
      </c>
      <c r="D20" s="27" t="s">
        <v>101</v>
      </c>
      <c r="E20" s="27" t="s">
        <v>101</v>
      </c>
      <c r="F20" s="27" t="s">
        <v>101</v>
      </c>
      <c r="G20" s="27" t="s">
        <v>101</v>
      </c>
      <c r="H20" s="30" t="s">
        <v>101</v>
      </c>
      <c r="I20" s="30" t="s">
        <v>101</v>
      </c>
      <c r="J20" s="30" t="s">
        <v>101</v>
      </c>
      <c r="K20" s="30"/>
    </row>
    <row r="21" ht="35.25" customHeight="1" spans="1:11">
      <c r="A21" s="31" t="s">
        <v>209</v>
      </c>
      <c r="B21" s="32"/>
      <c r="C21" s="32"/>
      <c r="D21" s="32"/>
      <c r="E21" s="32"/>
      <c r="F21" s="32"/>
      <c r="G21" s="32"/>
      <c r="H21" s="33" t="s">
        <v>101</v>
      </c>
      <c r="I21" s="33" t="s">
        <v>101</v>
      </c>
      <c r="J21" s="33" t="s">
        <v>101</v>
      </c>
      <c r="K21" s="33"/>
    </row>
    <row r="22" s="24" customFormat="1" ht="29.25" customHeight="1" spans="1:2">
      <c r="A22" s="34" t="s">
        <v>1208</v>
      </c>
      <c r="B22" s="35"/>
    </row>
  </sheetData>
  <mergeCells count="10">
    <mergeCell ref="A2:K2"/>
    <mergeCell ref="H4:K4"/>
    <mergeCell ref="A21:G21"/>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2"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1"/>
  <sheetViews>
    <sheetView showZeros="0" view="pageBreakPreview" zoomScaleNormal="100" workbookViewId="0">
      <selection activeCell="F30" sqref="F30"/>
    </sheetView>
  </sheetViews>
  <sheetFormatPr defaultColWidth="9.13888888888889" defaultRowHeight="14.25" customHeight="1" outlineLevelCol="6"/>
  <cols>
    <col min="1" max="1" width="22.1388888888889" style="1" customWidth="1"/>
    <col min="2" max="2" width="20.8611111111111" style="1" customWidth="1"/>
    <col min="3" max="3" width="45" style="1" customWidth="1"/>
    <col min="4" max="4" width="17.712962962963" style="1" customWidth="1"/>
    <col min="5" max="7" width="25.4259259259259" style="1" customWidth="1"/>
    <col min="8" max="8" width="9.13888888888889" style="1" customWidth="1"/>
    <col min="9" max="16384" width="9.13888888888889" style="1"/>
  </cols>
  <sheetData>
    <row r="1" ht="13.5" customHeight="1" spans="4:7">
      <c r="D1" s="2"/>
      <c r="E1" s="3"/>
      <c r="F1" s="3"/>
      <c r="G1" s="4"/>
    </row>
    <row r="2" ht="27" customHeight="1" spans="1:7">
      <c r="A2" s="5" t="s">
        <v>26</v>
      </c>
      <c r="B2" s="5"/>
      <c r="C2" s="5"/>
      <c r="D2" s="5"/>
      <c r="E2" s="5"/>
      <c r="F2" s="5"/>
      <c r="G2" s="5"/>
    </row>
    <row r="3" ht="24" customHeight="1" spans="1:7">
      <c r="A3" s="6" t="str">
        <f>SUBSTITUTE(封面!$G$5," ","")&amp;封面!$H$5</f>
        <v>单位名称：大理州教育体育局（本级）</v>
      </c>
      <c r="B3" s="7"/>
      <c r="C3" s="7"/>
      <c r="D3" s="7"/>
      <c r="E3" s="8"/>
      <c r="F3" s="8"/>
      <c r="G3" s="9" t="s">
        <v>387</v>
      </c>
    </row>
    <row r="4" ht="31.5" customHeight="1" spans="1:7">
      <c r="A4" s="10" t="s">
        <v>279</v>
      </c>
      <c r="B4" s="10" t="s">
        <v>388</v>
      </c>
      <c r="C4" s="10" t="s">
        <v>281</v>
      </c>
      <c r="D4" s="11" t="s">
        <v>1209</v>
      </c>
      <c r="E4" s="12" t="s">
        <v>84</v>
      </c>
      <c r="F4" s="12"/>
      <c r="G4" s="12"/>
    </row>
    <row r="5" ht="31.5" customHeight="1" spans="1:7">
      <c r="A5" s="10"/>
      <c r="B5" s="10"/>
      <c r="C5" s="10"/>
      <c r="D5" s="11"/>
      <c r="E5" s="12" t="s">
        <v>1210</v>
      </c>
      <c r="F5" s="11" t="s">
        <v>1211</v>
      </c>
      <c r="G5" s="11" t="s">
        <v>1212</v>
      </c>
    </row>
    <row r="6" ht="31.5" customHeight="1" spans="1:7">
      <c r="A6" s="11">
        <v>1</v>
      </c>
      <c r="B6" s="11">
        <v>2</v>
      </c>
      <c r="C6" s="11">
        <v>3</v>
      </c>
      <c r="D6" s="11">
        <v>4</v>
      </c>
      <c r="E6" s="11">
        <v>8</v>
      </c>
      <c r="F6" s="11">
        <v>9</v>
      </c>
      <c r="G6" s="10">
        <v>10</v>
      </c>
    </row>
    <row r="7" ht="31.5" customHeight="1" spans="1:7">
      <c r="A7" s="13" t="s">
        <v>100</v>
      </c>
      <c r="B7" s="14"/>
      <c r="C7" s="14"/>
      <c r="D7" s="13"/>
      <c r="E7" s="15">
        <v>400</v>
      </c>
      <c r="F7" s="15">
        <v>1000</v>
      </c>
      <c r="G7" s="15">
        <v>1000</v>
      </c>
    </row>
    <row r="8" ht="31.5" customHeight="1" spans="1:7">
      <c r="A8" s="13"/>
      <c r="B8" s="13" t="s">
        <v>401</v>
      </c>
      <c r="C8" s="13" t="s">
        <v>410</v>
      </c>
      <c r="D8" s="13" t="s">
        <v>1213</v>
      </c>
      <c r="E8" s="15">
        <v>400</v>
      </c>
      <c r="F8" s="15">
        <v>1000</v>
      </c>
      <c r="G8" s="15">
        <v>1000</v>
      </c>
    </row>
    <row r="9" ht="31.5" customHeight="1" spans="1:7">
      <c r="A9" s="16"/>
      <c r="B9" s="17"/>
      <c r="C9" s="17"/>
      <c r="D9" s="11"/>
      <c r="E9" s="11"/>
      <c r="F9" s="11"/>
      <c r="G9" s="10"/>
    </row>
    <row r="10" ht="31.5" customHeight="1" spans="1:7">
      <c r="A10" s="18"/>
      <c r="B10" s="18" t="s">
        <v>101</v>
      </c>
      <c r="C10" s="18" t="s">
        <v>101</v>
      </c>
      <c r="D10" s="18" t="s">
        <v>101</v>
      </c>
      <c r="E10" s="19" t="s">
        <v>101</v>
      </c>
      <c r="F10" s="19" t="s">
        <v>101</v>
      </c>
      <c r="G10" s="19" t="s">
        <v>101</v>
      </c>
    </row>
    <row r="11" ht="31.5" customHeight="1" spans="1:7">
      <c r="A11" s="20" t="s">
        <v>209</v>
      </c>
      <c r="B11" s="21" t="s">
        <v>101</v>
      </c>
      <c r="C11" s="21"/>
      <c r="D11" s="22"/>
      <c r="E11" s="23">
        <v>400</v>
      </c>
      <c r="F11" s="23">
        <v>1000</v>
      </c>
      <c r="G11" s="23">
        <v>1000</v>
      </c>
    </row>
  </sheetData>
  <mergeCells count="7">
    <mergeCell ref="A2:G2"/>
    <mergeCell ref="E4:G4"/>
    <mergeCell ref="A11:D11"/>
    <mergeCell ref="A4:A5"/>
    <mergeCell ref="B4:B5"/>
    <mergeCell ref="C4:C5"/>
    <mergeCell ref="D4:D5"/>
  </mergeCells>
  <printOptions horizontalCentered="1"/>
  <pageMargins left="0.385416666666667" right="0.385416666666667" top="0.583333333333333" bottom="0.583333333333333" header="0.5" footer="0.5"/>
  <pageSetup paperSize="9" scale="78"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20"/>
  <sheetViews>
    <sheetView showGridLines="0" view="pageBreakPreview" zoomScaleNormal="100" workbookViewId="0">
      <selection activeCell="A18" sqref="A18"/>
    </sheetView>
  </sheetViews>
  <sheetFormatPr defaultColWidth="9.13888888888889" defaultRowHeight="15" zeroHeight="1"/>
  <cols>
    <col min="1" max="1" width="75.712962962963" style="252" customWidth="1"/>
    <col min="2" max="2" width="51.5740740740741" style="253" customWidth="1"/>
    <col min="3" max="3" width="60" style="253" customWidth="1"/>
    <col min="4" max="16384" width="9.13888888888889" style="253"/>
  </cols>
  <sheetData>
    <row r="1" ht="41.25" customHeight="1" spans="1:3">
      <c r="A1" s="254" t="s">
        <v>9</v>
      </c>
      <c r="B1" s="255"/>
      <c r="C1" s="255"/>
    </row>
    <row r="2" spans="1:3">
      <c r="A2" s="256"/>
      <c r="B2" s="255"/>
      <c r="C2" s="255"/>
    </row>
    <row r="3" ht="27" customHeight="1" spans="1:3">
      <c r="A3" s="257" t="s">
        <v>10</v>
      </c>
      <c r="B3" s="255"/>
      <c r="C3" s="255"/>
    </row>
    <row r="4" ht="27" customHeight="1" spans="1:3">
      <c r="A4" s="257" t="s">
        <v>11</v>
      </c>
      <c r="B4" s="255"/>
      <c r="C4" s="255"/>
    </row>
    <row r="5" ht="27" customHeight="1" spans="1:3">
      <c r="A5" s="257" t="s">
        <v>12</v>
      </c>
      <c r="B5" s="255"/>
      <c r="C5" s="255"/>
    </row>
    <row r="6" ht="27" customHeight="1" spans="1:3">
      <c r="A6" s="257" t="s">
        <v>13</v>
      </c>
      <c r="B6" s="255"/>
      <c r="C6" s="255"/>
    </row>
    <row r="7" ht="27" customHeight="1" spans="1:3">
      <c r="A7" s="257" t="s">
        <v>14</v>
      </c>
      <c r="B7" s="255"/>
      <c r="C7" s="255"/>
    </row>
    <row r="8" ht="27" customHeight="1" spans="1:3">
      <c r="A8" s="257" t="s">
        <v>15</v>
      </c>
      <c r="B8" s="255"/>
      <c r="C8" s="255"/>
    </row>
    <row r="9" ht="27" customHeight="1" spans="1:3">
      <c r="A9" s="257" t="s">
        <v>16</v>
      </c>
      <c r="B9" s="255"/>
      <c r="C9" s="255"/>
    </row>
    <row r="10" ht="27" customHeight="1" spans="1:3">
      <c r="A10" s="257" t="s">
        <v>17</v>
      </c>
      <c r="B10" s="255"/>
      <c r="C10" s="255"/>
    </row>
    <row r="11" ht="27" customHeight="1" spans="1:3">
      <c r="A11" s="257" t="s">
        <v>18</v>
      </c>
      <c r="B11" s="255"/>
      <c r="C11" s="255"/>
    </row>
    <row r="12" ht="27" customHeight="1" spans="1:3">
      <c r="A12" s="257" t="s">
        <v>19</v>
      </c>
      <c r="B12" s="255"/>
      <c r="C12" s="255"/>
    </row>
    <row r="13" ht="27" customHeight="1" spans="1:9">
      <c r="A13" s="257" t="s">
        <v>20</v>
      </c>
      <c r="B13" s="255"/>
      <c r="C13" s="255"/>
      <c r="I13" s="258"/>
    </row>
    <row r="14" ht="27" customHeight="1" spans="1:3">
      <c r="A14" s="257" t="s">
        <v>21</v>
      </c>
      <c r="B14" s="255"/>
      <c r="C14" s="255"/>
    </row>
    <row r="15" ht="27" customHeight="1" spans="1:3">
      <c r="A15" s="257" t="s">
        <v>22</v>
      </c>
      <c r="B15" s="255"/>
      <c r="C15" s="255"/>
    </row>
    <row r="16" ht="27" customHeight="1" spans="1:3">
      <c r="A16" s="257" t="s">
        <v>23</v>
      </c>
      <c r="B16" s="255"/>
      <c r="C16" s="255"/>
    </row>
    <row r="17" ht="27" customHeight="1" spans="1:3">
      <c r="A17" s="257" t="s">
        <v>24</v>
      </c>
      <c r="B17" s="255"/>
      <c r="C17" s="255"/>
    </row>
    <row r="18" ht="27" customHeight="1" spans="1:3">
      <c r="A18" s="257" t="s">
        <v>25</v>
      </c>
      <c r="B18" s="255"/>
      <c r="C18" s="255"/>
    </row>
    <row r="19" ht="27" customHeight="1" spans="1:3">
      <c r="A19" s="257" t="s">
        <v>26</v>
      </c>
      <c r="B19" s="255"/>
      <c r="C19" s="255"/>
    </row>
    <row r="20" ht="27" customHeight="1" spans="1:3">
      <c r="A20" s="257"/>
      <c r="B20" s="255"/>
      <c r="C20" s="255"/>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38"/>
  <sheetViews>
    <sheetView showZeros="0" view="pageBreakPreview" zoomScaleNormal="100" workbookViewId="0">
      <pane xSplit="1" ySplit="6" topLeftCell="B21" activePane="bottomRight" state="frozen"/>
      <selection/>
      <selection pane="topRight"/>
      <selection pane="bottomLeft"/>
      <selection pane="bottomRight" activeCell="D38" sqref="D38"/>
    </sheetView>
  </sheetViews>
  <sheetFormatPr defaultColWidth="8" defaultRowHeight="12" outlineLevelCol="3"/>
  <cols>
    <col min="1" max="1" width="35.1388888888889" style="35" customWidth="1"/>
    <col min="2" max="2" width="20.712962962963" style="35" customWidth="1"/>
    <col min="3" max="3" width="35.1388888888889" style="35" customWidth="1"/>
    <col min="4" max="4" width="20.712962962963" style="35" customWidth="1"/>
    <col min="5" max="5" width="5" style="59" customWidth="1"/>
    <col min="6" max="16384" width="8" style="59"/>
  </cols>
  <sheetData>
    <row r="1" s="55" customFormat="1" customHeight="1" spans="1:4">
      <c r="A1" s="76"/>
      <c r="B1" s="76"/>
      <c r="C1" s="76"/>
      <c r="D1" s="247"/>
    </row>
    <row r="2" s="246" customFormat="1" ht="36" customHeight="1" spans="1:4">
      <c r="A2" s="63" t="s">
        <v>10</v>
      </c>
      <c r="B2" s="248"/>
      <c r="C2" s="248"/>
      <c r="D2" s="248"/>
    </row>
    <row r="3" s="56" customFormat="1" ht="24" customHeight="1" spans="1:4">
      <c r="A3" s="102" t="str">
        <f>SUBSTITUTE(封面!$G$5," ","")&amp;封面!$H$5</f>
        <v>单位名称：大理州教育体育局（本级）</v>
      </c>
      <c r="B3" s="223"/>
      <c r="C3" s="223"/>
      <c r="D3" s="157" t="s">
        <v>27</v>
      </c>
    </row>
    <row r="4" ht="19.5" customHeight="1" spans="1:4">
      <c r="A4" s="66" t="s">
        <v>28</v>
      </c>
      <c r="B4" s="66"/>
      <c r="C4" s="66" t="s">
        <v>29</v>
      </c>
      <c r="D4" s="66"/>
    </row>
    <row r="5" ht="19.5" customHeight="1" spans="1:4">
      <c r="A5" s="66" t="s">
        <v>30</v>
      </c>
      <c r="B5" s="66" t="s">
        <v>31</v>
      </c>
      <c r="C5" s="66" t="s">
        <v>32</v>
      </c>
      <c r="D5" s="66" t="s">
        <v>31</v>
      </c>
    </row>
    <row r="6" ht="19.5" customHeight="1" spans="1:4">
      <c r="A6" s="66"/>
      <c r="B6" s="66"/>
      <c r="C6" s="66"/>
      <c r="D6" s="66"/>
    </row>
    <row r="7" ht="21.95" customHeight="1" spans="1:4">
      <c r="A7" s="226" t="s">
        <v>33</v>
      </c>
      <c r="B7" s="90">
        <f>'表二 部门收入预算表'!E16</f>
        <v>7794.2</v>
      </c>
      <c r="C7" s="226" t="s">
        <v>34</v>
      </c>
      <c r="D7" s="90"/>
    </row>
    <row r="8" ht="21.95" customHeight="1" spans="1:4">
      <c r="A8" s="226" t="s">
        <v>35</v>
      </c>
      <c r="B8" s="90">
        <f>'表二 部门收入预算表'!F16</f>
        <v>3906</v>
      </c>
      <c r="C8" s="226" t="s">
        <v>36</v>
      </c>
      <c r="D8" s="90"/>
    </row>
    <row r="9" ht="21.95" customHeight="1" spans="1:4">
      <c r="A9" s="226" t="s">
        <v>37</v>
      </c>
      <c r="B9" s="90">
        <f>'表二 部门收入预算表'!G8</f>
        <v>0</v>
      </c>
      <c r="C9" s="226" t="s">
        <v>38</v>
      </c>
      <c r="D9" s="90"/>
    </row>
    <row r="10" ht="21.95" customHeight="1" spans="1:4">
      <c r="A10" s="226" t="s">
        <v>39</v>
      </c>
      <c r="B10" s="90">
        <f>'表二 部门收入预算表'!H8</f>
        <v>0</v>
      </c>
      <c r="C10" s="226" t="s">
        <v>40</v>
      </c>
      <c r="D10" s="90"/>
    </row>
    <row r="11" ht="21.95" customHeight="1" spans="1:4">
      <c r="A11" s="226" t="s">
        <v>41</v>
      </c>
      <c r="B11" s="225">
        <f>SUM(B12:B17)</f>
        <v>0</v>
      </c>
      <c r="C11" s="226" t="s">
        <v>42</v>
      </c>
      <c r="D11" s="90">
        <f>'表三 部门支出预算表'!C8</f>
        <v>4106.43</v>
      </c>
    </row>
    <row r="12" ht="21.95" customHeight="1" spans="1:4">
      <c r="A12" s="249" t="s">
        <v>43</v>
      </c>
      <c r="B12" s="90">
        <f>'表二 部门收入预算表'!J8</f>
        <v>0</v>
      </c>
      <c r="C12" s="226" t="s">
        <v>44</v>
      </c>
      <c r="D12" s="90"/>
    </row>
    <row r="13" ht="21.95" customHeight="1" spans="1:4">
      <c r="A13" s="249" t="s">
        <v>45</v>
      </c>
      <c r="B13" s="90">
        <f>'表二 部门收入预算表'!K8</f>
        <v>0</v>
      </c>
      <c r="C13" s="226" t="s">
        <v>46</v>
      </c>
      <c r="D13" s="90">
        <f>'表三 部门支出预算表'!C26</f>
        <v>64</v>
      </c>
    </row>
    <row r="14" ht="21.95" customHeight="1" spans="1:4">
      <c r="A14" s="249" t="s">
        <v>47</v>
      </c>
      <c r="B14" s="90">
        <f>'表二 部门收入预算表'!L8</f>
        <v>0</v>
      </c>
      <c r="C14" s="226" t="s">
        <v>48</v>
      </c>
      <c r="D14" s="90">
        <f>'表三 部门支出预算表'!C30</f>
        <v>193.89</v>
      </c>
    </row>
    <row r="15" ht="21.95" customHeight="1" spans="1:4">
      <c r="A15" s="249" t="s">
        <v>49</v>
      </c>
      <c r="B15" s="90">
        <f>'表二 部门收入预算表'!M8</f>
        <v>0</v>
      </c>
      <c r="C15" s="226" t="s">
        <v>50</v>
      </c>
      <c r="D15" s="90">
        <f>'表三 部门支出预算表'!C38</f>
        <v>147.87</v>
      </c>
    </row>
    <row r="16" ht="21.95" customHeight="1" spans="1:4">
      <c r="A16" s="250" t="s">
        <v>51</v>
      </c>
      <c r="B16" s="251">
        <f>'表二 部门收入预算表'!N8</f>
        <v>0</v>
      </c>
      <c r="C16" s="226" t="s">
        <v>52</v>
      </c>
      <c r="D16" s="90"/>
    </row>
    <row r="17" ht="21.95" customHeight="1" spans="1:4">
      <c r="A17" s="250" t="s">
        <v>53</v>
      </c>
      <c r="B17" s="251">
        <f>'表二 部门收入预算表'!O8</f>
        <v>0</v>
      </c>
      <c r="C17" s="226" t="s">
        <v>54</v>
      </c>
      <c r="D17" s="90"/>
    </row>
    <row r="18" ht="21.95" customHeight="1" spans="1:4">
      <c r="A18" s="227"/>
      <c r="B18" s="251"/>
      <c r="C18" s="226" t="s">
        <v>55</v>
      </c>
      <c r="D18" s="90"/>
    </row>
    <row r="19" ht="21.95" customHeight="1" spans="1:4">
      <c r="A19" s="227"/>
      <c r="B19" s="251"/>
      <c r="C19" s="226" t="s">
        <v>56</v>
      </c>
      <c r="D19" s="90"/>
    </row>
    <row r="20" ht="21.95" customHeight="1" spans="1:4">
      <c r="A20" s="227"/>
      <c r="B20" s="251"/>
      <c r="C20" s="226" t="s">
        <v>57</v>
      </c>
      <c r="D20" s="90"/>
    </row>
    <row r="21" ht="21.95" customHeight="1" spans="1:4">
      <c r="A21" s="227"/>
      <c r="B21" s="251"/>
      <c r="C21" s="226" t="s">
        <v>58</v>
      </c>
      <c r="D21" s="90"/>
    </row>
    <row r="22" ht="21.95" customHeight="1" spans="1:4">
      <c r="A22" s="227"/>
      <c r="B22" s="251"/>
      <c r="C22" s="226" t="s">
        <v>59</v>
      </c>
      <c r="D22" s="90"/>
    </row>
    <row r="23" ht="21.95" customHeight="1" spans="1:4">
      <c r="A23" s="227"/>
      <c r="B23" s="251"/>
      <c r="C23" s="226" t="s">
        <v>60</v>
      </c>
      <c r="D23" s="90"/>
    </row>
    <row r="24" ht="21.95" customHeight="1" spans="1:4">
      <c r="A24" s="227"/>
      <c r="B24" s="251"/>
      <c r="C24" s="226" t="s">
        <v>61</v>
      </c>
      <c r="D24" s="90"/>
    </row>
    <row r="25" ht="21.95" customHeight="1" spans="1:4">
      <c r="A25" s="227"/>
      <c r="B25" s="251"/>
      <c r="C25" s="226" t="s">
        <v>62</v>
      </c>
      <c r="D25" s="90">
        <f>'表三 部门支出预算表'!C43</f>
        <v>135.5</v>
      </c>
    </row>
    <row r="26" ht="21.95" customHeight="1" spans="1:4">
      <c r="A26" s="227"/>
      <c r="B26" s="251"/>
      <c r="C26" s="226" t="s">
        <v>63</v>
      </c>
      <c r="D26" s="90"/>
    </row>
    <row r="27" ht="21.95" customHeight="1" spans="1:4">
      <c r="A27" s="227"/>
      <c r="B27" s="251"/>
      <c r="C27" s="226" t="s">
        <v>64</v>
      </c>
      <c r="D27" s="90"/>
    </row>
    <row r="28" ht="21.95" customHeight="1" spans="1:4">
      <c r="A28" s="227"/>
      <c r="B28" s="251"/>
      <c r="C28" s="226" t="s">
        <v>65</v>
      </c>
      <c r="D28" s="90"/>
    </row>
    <row r="29" ht="21.95" customHeight="1" spans="1:4">
      <c r="A29" s="227"/>
      <c r="B29" s="251"/>
      <c r="C29" s="226" t="s">
        <v>66</v>
      </c>
      <c r="D29" s="90">
        <f>'表三 部门支出预算表'!C50</f>
        <v>3428</v>
      </c>
    </row>
    <row r="30" ht="21.95" customHeight="1" spans="1:4">
      <c r="A30" s="227"/>
      <c r="B30" s="251"/>
      <c r="C30" s="226" t="s">
        <v>67</v>
      </c>
      <c r="D30" s="90">
        <f>'表三 部门支出预算表'!C46</f>
        <v>4153.79</v>
      </c>
    </row>
    <row r="31" ht="21.95" customHeight="1" spans="1:4">
      <c r="A31" s="230" t="s">
        <v>68</v>
      </c>
      <c r="B31" s="228">
        <f>SUM(B7:B11)</f>
        <v>11700.2</v>
      </c>
      <c r="C31" s="230" t="s">
        <v>69</v>
      </c>
      <c r="D31" s="228">
        <f>SUM(D7:D30)</f>
        <v>12229.48</v>
      </c>
    </row>
    <row r="32" ht="21.95" customHeight="1" spans="1:4">
      <c r="A32" s="226" t="s">
        <v>70</v>
      </c>
      <c r="B32" s="225">
        <f>SUM(B33:B37)</f>
        <v>529.28</v>
      </c>
      <c r="C32" s="226" t="s">
        <v>71</v>
      </c>
      <c r="D32" s="225">
        <f>SUM(D33:D37)</f>
        <v>0</v>
      </c>
    </row>
    <row r="33" ht="21.95" customHeight="1" spans="1:4">
      <c r="A33" s="226" t="s">
        <v>72</v>
      </c>
      <c r="B33" s="90">
        <f>'表二 部门收入预算表'!Q16</f>
        <v>189.78</v>
      </c>
      <c r="C33" s="226" t="s">
        <v>72</v>
      </c>
      <c r="D33" s="90"/>
    </row>
    <row r="34" ht="21.95" customHeight="1" spans="1:4">
      <c r="A34" s="226" t="s">
        <v>73</v>
      </c>
      <c r="B34" s="90">
        <f>'表二 部门收入预算表'!R16</f>
        <v>247.79</v>
      </c>
      <c r="C34" s="226" t="s">
        <v>73</v>
      </c>
      <c r="D34" s="90"/>
    </row>
    <row r="35" ht="21.95" customHeight="1" spans="1:4">
      <c r="A35" s="226" t="s">
        <v>74</v>
      </c>
      <c r="B35" s="90"/>
      <c r="C35" s="226" t="s">
        <v>74</v>
      </c>
      <c r="D35" s="90"/>
    </row>
    <row r="36" ht="21.95" customHeight="1" spans="1:4">
      <c r="A36" s="226" t="s">
        <v>75</v>
      </c>
      <c r="B36" s="90"/>
      <c r="C36" s="226" t="s">
        <v>75</v>
      </c>
      <c r="D36" s="90"/>
    </row>
    <row r="37" ht="21.95" customHeight="1" spans="1:4">
      <c r="A37" s="226" t="s">
        <v>76</v>
      </c>
      <c r="B37" s="90">
        <f>'表二 部门收入预算表'!U16</f>
        <v>91.71</v>
      </c>
      <c r="C37" s="226" t="s">
        <v>76</v>
      </c>
      <c r="D37" s="90"/>
    </row>
    <row r="38" ht="21.95" customHeight="1" spans="1:4">
      <c r="A38" s="230" t="s">
        <v>77</v>
      </c>
      <c r="B38" s="228">
        <f>SUM(B31,B32)</f>
        <v>12229.48</v>
      </c>
      <c r="C38" s="230" t="s">
        <v>78</v>
      </c>
      <c r="D38" s="228">
        <f>SUM(D31:D32)</f>
        <v>12229.48</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U16"/>
  <sheetViews>
    <sheetView showZeros="0" view="pageBreakPreview" zoomScaleNormal="100" workbookViewId="0">
      <selection activeCell="D8" sqref="D8"/>
    </sheetView>
  </sheetViews>
  <sheetFormatPr defaultColWidth="8" defaultRowHeight="14.25" customHeight="1"/>
  <cols>
    <col min="1" max="1" width="8.71296296296296" style="35" customWidth="1"/>
    <col min="2" max="2" width="20.1388888888889" style="35" customWidth="1"/>
    <col min="3" max="15" width="12" style="35" customWidth="1"/>
    <col min="16" max="19" width="12" style="59" customWidth="1"/>
    <col min="20" max="21" width="12" style="35" customWidth="1"/>
    <col min="22" max="22" width="5.57407407407407" style="59" customWidth="1"/>
    <col min="23" max="16384" width="8" style="59"/>
  </cols>
  <sheetData>
    <row r="1" s="55" customFormat="1" ht="12" customHeight="1" spans="1:21">
      <c r="A1" s="76"/>
      <c r="B1" s="76"/>
      <c r="C1" s="76"/>
      <c r="D1" s="76"/>
      <c r="E1" s="76"/>
      <c r="F1" s="76"/>
      <c r="G1" s="76"/>
      <c r="H1" s="76"/>
      <c r="I1" s="76"/>
      <c r="J1" s="76"/>
      <c r="K1" s="76"/>
      <c r="L1" s="76"/>
      <c r="M1" s="76"/>
      <c r="N1" s="76"/>
      <c r="O1" s="76"/>
      <c r="P1" s="76"/>
      <c r="Q1" s="76"/>
      <c r="R1" s="76"/>
      <c r="S1" s="76"/>
      <c r="T1" s="77"/>
      <c r="U1" s="77"/>
    </row>
    <row r="2" s="55" customFormat="1" ht="36" customHeight="1" spans="1:21">
      <c r="A2" s="63" t="s">
        <v>11</v>
      </c>
      <c r="B2" s="63"/>
      <c r="C2" s="63"/>
      <c r="D2" s="63"/>
      <c r="E2" s="63"/>
      <c r="F2" s="63"/>
      <c r="G2" s="63"/>
      <c r="H2" s="63"/>
      <c r="I2" s="63"/>
      <c r="J2" s="63"/>
      <c r="K2" s="63"/>
      <c r="L2" s="63"/>
      <c r="M2" s="63"/>
      <c r="N2" s="63"/>
      <c r="O2" s="63"/>
      <c r="P2" s="63"/>
      <c r="Q2" s="63"/>
      <c r="R2" s="63"/>
      <c r="S2" s="63"/>
      <c r="T2" s="63"/>
      <c r="U2" s="63"/>
    </row>
    <row r="3" s="56" customFormat="1" ht="24" customHeight="1" spans="1:21">
      <c r="A3" s="102" t="str">
        <f>SUBSTITUTE(封面!$G$5," ","")&amp;封面!$H$5</f>
        <v>单位名称：大理州教育体育局（本级）</v>
      </c>
      <c r="B3" s="103"/>
      <c r="C3" s="103" t="str">
        <f>SUBSTITUTE(封面!$G$5," ","")&amp;封面!$H$5</f>
        <v>单位名称：大理州教育体育局（本级）</v>
      </c>
      <c r="D3" s="103"/>
      <c r="E3" s="103"/>
      <c r="F3" s="103"/>
      <c r="G3" s="103"/>
      <c r="H3" s="103"/>
      <c r="I3" s="103"/>
      <c r="J3" s="103"/>
      <c r="K3" s="103"/>
      <c r="L3" s="103"/>
      <c r="M3" s="103"/>
      <c r="N3" s="103"/>
      <c r="O3" s="103"/>
      <c r="P3" s="103"/>
      <c r="Q3" s="103"/>
      <c r="R3" s="103"/>
      <c r="S3" s="103"/>
      <c r="T3" s="157" t="s">
        <v>27</v>
      </c>
      <c r="U3" s="157" t="s">
        <v>27</v>
      </c>
    </row>
    <row r="4" ht="18.75" customHeight="1" spans="1:21">
      <c r="A4" s="241" t="s">
        <v>79</v>
      </c>
      <c r="B4" s="241" t="s">
        <v>80</v>
      </c>
      <c r="C4" s="241" t="s">
        <v>81</v>
      </c>
      <c r="D4" s="241" t="s">
        <v>82</v>
      </c>
      <c r="E4" s="241"/>
      <c r="F4" s="241"/>
      <c r="G4" s="241"/>
      <c r="H4" s="241"/>
      <c r="I4" s="241"/>
      <c r="J4" s="241"/>
      <c r="K4" s="241"/>
      <c r="L4" s="241"/>
      <c r="M4" s="241"/>
      <c r="N4" s="241"/>
      <c r="O4" s="241"/>
      <c r="P4" s="241" t="s">
        <v>70</v>
      </c>
      <c r="Q4" s="241"/>
      <c r="R4" s="241"/>
      <c r="S4" s="241"/>
      <c r="T4" s="241"/>
      <c r="U4" s="241"/>
    </row>
    <row r="5" ht="18.75" customHeight="1" spans="1:21">
      <c r="A5" s="241"/>
      <c r="B5" s="241"/>
      <c r="C5" s="241"/>
      <c r="D5" s="241" t="s">
        <v>83</v>
      </c>
      <c r="E5" s="241" t="s">
        <v>84</v>
      </c>
      <c r="F5" s="241" t="s">
        <v>85</v>
      </c>
      <c r="G5" s="241" t="s">
        <v>86</v>
      </c>
      <c r="H5" s="241" t="s">
        <v>87</v>
      </c>
      <c r="I5" s="241" t="s">
        <v>88</v>
      </c>
      <c r="J5" s="241"/>
      <c r="K5" s="241"/>
      <c r="L5" s="241"/>
      <c r="M5" s="241"/>
      <c r="N5" s="241"/>
      <c r="O5" s="241"/>
      <c r="P5" s="241" t="s">
        <v>83</v>
      </c>
      <c r="Q5" s="241" t="s">
        <v>84</v>
      </c>
      <c r="R5" s="241" t="s">
        <v>85</v>
      </c>
      <c r="S5" s="241" t="s">
        <v>86</v>
      </c>
      <c r="T5" s="241" t="s">
        <v>87</v>
      </c>
      <c r="U5" s="241" t="s">
        <v>88</v>
      </c>
    </row>
    <row r="6" ht="33.75" customHeight="1" spans="1:21">
      <c r="A6" s="241"/>
      <c r="B6" s="241"/>
      <c r="C6" s="241"/>
      <c r="D6" s="241"/>
      <c r="E6" s="241"/>
      <c r="F6" s="241"/>
      <c r="G6" s="241"/>
      <c r="H6" s="241"/>
      <c r="I6" s="241" t="s">
        <v>83</v>
      </c>
      <c r="J6" s="241" t="s">
        <v>89</v>
      </c>
      <c r="K6" s="241" t="s">
        <v>90</v>
      </c>
      <c r="L6" s="241" t="s">
        <v>91</v>
      </c>
      <c r="M6" s="241" t="s">
        <v>92</v>
      </c>
      <c r="N6" s="241" t="s">
        <v>93</v>
      </c>
      <c r="O6" s="241" t="s">
        <v>94</v>
      </c>
      <c r="P6" s="241"/>
      <c r="Q6" s="241"/>
      <c r="R6" s="241"/>
      <c r="S6" s="241"/>
      <c r="T6" s="241"/>
      <c r="U6" s="241"/>
    </row>
    <row r="7" ht="16.5" customHeight="1" spans="1:21">
      <c r="A7" s="242">
        <v>1</v>
      </c>
      <c r="B7" s="242">
        <v>2</v>
      </c>
      <c r="C7" s="242" t="s">
        <v>95</v>
      </c>
      <c r="D7" s="242" t="s">
        <v>96</v>
      </c>
      <c r="E7" s="242">
        <v>5</v>
      </c>
      <c r="F7" s="242">
        <v>6</v>
      </c>
      <c r="G7" s="242">
        <v>7</v>
      </c>
      <c r="H7" s="242">
        <v>8</v>
      </c>
      <c r="I7" s="242" t="s">
        <v>97</v>
      </c>
      <c r="J7" s="242">
        <v>10</v>
      </c>
      <c r="K7" s="242">
        <v>11</v>
      </c>
      <c r="L7" s="242">
        <v>12</v>
      </c>
      <c r="M7" s="242">
        <v>13</v>
      </c>
      <c r="N7" s="242">
        <v>14</v>
      </c>
      <c r="O7" s="242">
        <v>15</v>
      </c>
      <c r="P7" s="242" t="s">
        <v>98</v>
      </c>
      <c r="Q7" s="242">
        <v>17</v>
      </c>
      <c r="R7" s="242">
        <v>18</v>
      </c>
      <c r="S7" s="242">
        <v>19</v>
      </c>
      <c r="T7" s="242">
        <v>20</v>
      </c>
      <c r="U7" s="242">
        <v>21</v>
      </c>
    </row>
    <row r="8" ht="16.5" customHeight="1" spans="1:21">
      <c r="A8" s="243" t="s">
        <v>99</v>
      </c>
      <c r="B8" s="242" t="s">
        <v>100</v>
      </c>
      <c r="C8" s="244">
        <f>SUM(D8,P8)</f>
        <v>12229.48</v>
      </c>
      <c r="D8" s="244">
        <v>11700.2</v>
      </c>
      <c r="E8" s="244">
        <v>7794.2</v>
      </c>
      <c r="F8" s="244">
        <v>3906</v>
      </c>
      <c r="G8" s="244"/>
      <c r="H8" s="244"/>
      <c r="I8" s="244"/>
      <c r="J8" s="244"/>
      <c r="K8" s="244"/>
      <c r="L8" s="244"/>
      <c r="M8" s="244"/>
      <c r="N8" s="244"/>
      <c r="O8" s="244"/>
      <c r="P8" s="244">
        <f>SUM(Q8:U8)</f>
        <v>529.28</v>
      </c>
      <c r="Q8" s="244">
        <v>189.78</v>
      </c>
      <c r="R8" s="244">
        <v>247.79</v>
      </c>
      <c r="S8" s="244">
        <v>0</v>
      </c>
      <c r="T8" s="244">
        <v>0</v>
      </c>
      <c r="U8" s="244">
        <v>91.71</v>
      </c>
    </row>
    <row r="9" ht="16.5" customHeight="1" spans="1:21">
      <c r="A9" s="243"/>
      <c r="B9" s="243"/>
      <c r="C9" s="244"/>
      <c r="D9" s="244"/>
      <c r="E9" s="244"/>
      <c r="F9" s="244"/>
      <c r="G9" s="244"/>
      <c r="H9" s="244"/>
      <c r="I9" s="244"/>
      <c r="J9" s="244"/>
      <c r="K9" s="244"/>
      <c r="L9" s="244"/>
      <c r="M9" s="244"/>
      <c r="N9" s="244"/>
      <c r="O9" s="244"/>
      <c r="P9" s="244"/>
      <c r="Q9" s="244"/>
      <c r="R9" s="244"/>
      <c r="S9" s="244"/>
      <c r="T9" s="244"/>
      <c r="U9" s="244"/>
    </row>
    <row r="10" ht="16.5" customHeight="1" spans="1:21">
      <c r="A10" s="243"/>
      <c r="B10" s="245"/>
      <c r="C10" s="244"/>
      <c r="D10" s="244"/>
      <c r="E10" s="244"/>
      <c r="F10" s="244"/>
      <c r="G10" s="244"/>
      <c r="H10" s="244"/>
      <c r="I10" s="244"/>
      <c r="J10" s="244"/>
      <c r="K10" s="244"/>
      <c r="L10" s="244"/>
      <c r="M10" s="244"/>
      <c r="N10" s="244"/>
      <c r="O10" s="244"/>
      <c r="P10" s="244"/>
      <c r="Q10" s="244"/>
      <c r="R10" s="244"/>
      <c r="S10" s="244"/>
      <c r="T10" s="244"/>
      <c r="U10" s="244"/>
    </row>
    <row r="11" ht="16.5" customHeight="1" spans="1:21">
      <c r="A11" s="243"/>
      <c r="B11" s="245"/>
      <c r="C11" s="244"/>
      <c r="D11" s="244"/>
      <c r="E11" s="244"/>
      <c r="F11" s="244"/>
      <c r="G11" s="244"/>
      <c r="H11" s="244"/>
      <c r="I11" s="244"/>
      <c r="J11" s="244"/>
      <c r="K11" s="244"/>
      <c r="L11" s="244"/>
      <c r="M11" s="244"/>
      <c r="N11" s="244"/>
      <c r="O11" s="244"/>
      <c r="P11" s="244"/>
      <c r="Q11" s="244"/>
      <c r="R11" s="244"/>
      <c r="S11" s="244"/>
      <c r="T11" s="244"/>
      <c r="U11" s="244"/>
    </row>
    <row r="12" ht="16.5" customHeight="1" spans="1:21">
      <c r="A12" s="243"/>
      <c r="B12" s="245"/>
      <c r="C12" s="244"/>
      <c r="D12" s="244"/>
      <c r="E12" s="244"/>
      <c r="F12" s="244"/>
      <c r="G12" s="244"/>
      <c r="H12" s="244"/>
      <c r="I12" s="244"/>
      <c r="J12" s="244"/>
      <c r="K12" s="244"/>
      <c r="L12" s="244"/>
      <c r="M12" s="244"/>
      <c r="N12" s="244"/>
      <c r="O12" s="244"/>
      <c r="P12" s="244"/>
      <c r="Q12" s="244"/>
      <c r="R12" s="244"/>
      <c r="S12" s="244"/>
      <c r="T12" s="244"/>
      <c r="U12" s="244"/>
    </row>
    <row r="13" ht="16.5" customHeight="1" spans="1:21">
      <c r="A13" s="242"/>
      <c r="B13" s="245"/>
      <c r="C13" s="244"/>
      <c r="D13" s="244"/>
      <c r="E13" s="244"/>
      <c r="F13" s="244"/>
      <c r="G13" s="244"/>
      <c r="H13" s="244"/>
      <c r="I13" s="244"/>
      <c r="J13" s="244"/>
      <c r="K13" s="244"/>
      <c r="L13" s="244"/>
      <c r="M13" s="244"/>
      <c r="N13" s="244"/>
      <c r="O13" s="244"/>
      <c r="P13" s="244"/>
      <c r="Q13" s="244"/>
      <c r="R13" s="244"/>
      <c r="S13" s="244"/>
      <c r="T13" s="244"/>
      <c r="U13" s="244"/>
    </row>
    <row r="14" ht="16.5" customHeight="1" spans="1:21">
      <c r="A14" s="242"/>
      <c r="B14" s="245"/>
      <c r="C14" s="244"/>
      <c r="D14" s="244"/>
      <c r="E14" s="244"/>
      <c r="F14" s="244"/>
      <c r="G14" s="244"/>
      <c r="H14" s="244"/>
      <c r="I14" s="244"/>
      <c r="J14" s="244"/>
      <c r="K14" s="244"/>
      <c r="L14" s="244"/>
      <c r="M14" s="244"/>
      <c r="N14" s="244"/>
      <c r="O14" s="244"/>
      <c r="P14" s="244"/>
      <c r="Q14" s="244"/>
      <c r="R14" s="244"/>
      <c r="S14" s="244"/>
      <c r="T14" s="244"/>
      <c r="U14" s="244"/>
    </row>
    <row r="15" ht="16.5" customHeight="1" spans="1:21">
      <c r="A15" s="89" t="s">
        <v>101</v>
      </c>
      <c r="B15" s="92" t="s">
        <v>101</v>
      </c>
      <c r="C15" s="90" t="s">
        <v>101</v>
      </c>
      <c r="D15" s="90" t="s">
        <v>101</v>
      </c>
      <c r="E15" s="90" t="s">
        <v>101</v>
      </c>
      <c r="F15" s="90" t="s">
        <v>101</v>
      </c>
      <c r="G15" s="90" t="s">
        <v>101</v>
      </c>
      <c r="H15" s="90" t="s">
        <v>101</v>
      </c>
      <c r="I15" s="90"/>
      <c r="J15" s="90"/>
      <c r="K15" s="90" t="s">
        <v>101</v>
      </c>
      <c r="L15" s="90" t="s">
        <v>101</v>
      </c>
      <c r="M15" s="90" t="s">
        <v>101</v>
      </c>
      <c r="N15" s="90"/>
      <c r="O15" s="90" t="s">
        <v>101</v>
      </c>
      <c r="P15" s="90" t="s">
        <v>101</v>
      </c>
      <c r="Q15" s="90" t="s">
        <v>101</v>
      </c>
      <c r="R15" s="90"/>
      <c r="S15" s="90"/>
      <c r="T15" s="90"/>
      <c r="U15" s="90"/>
    </row>
    <row r="16" ht="16.5" customHeight="1" spans="1:21">
      <c r="A16" s="230" t="s">
        <v>102</v>
      </c>
      <c r="B16" s="230"/>
      <c r="C16" s="94">
        <f>SUM(C8:C15)</f>
        <v>12229.48</v>
      </c>
      <c r="D16" s="94">
        <f t="shared" ref="D16:U16" si="0">SUM(D8:D15)</f>
        <v>11700.2</v>
      </c>
      <c r="E16" s="94">
        <f t="shared" si="0"/>
        <v>7794.2</v>
      </c>
      <c r="F16" s="94">
        <f t="shared" si="0"/>
        <v>3906</v>
      </c>
      <c r="G16" s="94">
        <f t="shared" si="0"/>
        <v>0</v>
      </c>
      <c r="H16" s="94">
        <f t="shared" si="0"/>
        <v>0</v>
      </c>
      <c r="I16" s="94">
        <f t="shared" si="0"/>
        <v>0</v>
      </c>
      <c r="J16" s="94">
        <f t="shared" si="0"/>
        <v>0</v>
      </c>
      <c r="K16" s="94">
        <f t="shared" si="0"/>
        <v>0</v>
      </c>
      <c r="L16" s="94">
        <f t="shared" si="0"/>
        <v>0</v>
      </c>
      <c r="M16" s="94">
        <f t="shared" si="0"/>
        <v>0</v>
      </c>
      <c r="N16" s="94">
        <f t="shared" si="0"/>
        <v>0</v>
      </c>
      <c r="O16" s="94">
        <f t="shared" si="0"/>
        <v>0</v>
      </c>
      <c r="P16" s="94">
        <f t="shared" si="0"/>
        <v>529.28</v>
      </c>
      <c r="Q16" s="94">
        <f t="shared" si="0"/>
        <v>189.78</v>
      </c>
      <c r="R16" s="94">
        <f t="shared" si="0"/>
        <v>247.79</v>
      </c>
      <c r="S16" s="94">
        <f t="shared" si="0"/>
        <v>0</v>
      </c>
      <c r="T16" s="94">
        <f t="shared" si="0"/>
        <v>0</v>
      </c>
      <c r="U16" s="94">
        <f t="shared" si="0"/>
        <v>91.71</v>
      </c>
    </row>
  </sheetData>
  <sheetProtection formatCells="0" formatColumns="0" formatRows="0" insertRows="0" insertColumns="0" insertHyperlinks="0" deleteColumns="0" deleteRows="0" sort="0" autoFilter="0" pivotTables="0"/>
  <mergeCells count="22">
    <mergeCell ref="T1:U1"/>
    <mergeCell ref="A2:U2"/>
    <mergeCell ref="A3:D3"/>
    <mergeCell ref="T3:U3"/>
    <mergeCell ref="D4:O4"/>
    <mergeCell ref="P4:U4"/>
    <mergeCell ref="I5:O5"/>
    <mergeCell ref="A16:B16"/>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393700787401575" right="0.393700787401575" top="0.511811023622047" bottom="0.511811023622047" header="0.31496062992126" footer="0.31496062992126"/>
  <pageSetup paperSize="8"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X53"/>
  <sheetViews>
    <sheetView showZeros="0" view="pageBreakPreview" zoomScale="85" zoomScaleNormal="85" workbookViewId="0">
      <selection activeCell="T31" sqref="T31"/>
    </sheetView>
  </sheetViews>
  <sheetFormatPr defaultColWidth="9.13888888888889" defaultRowHeight="14.25" customHeight="1"/>
  <cols>
    <col min="1" max="1" width="11.4259259259259" style="35" customWidth="1"/>
    <col min="2" max="2" width="44.4259259259259" style="35" customWidth="1"/>
    <col min="3" max="10" width="15.5740740740741" style="35" customWidth="1"/>
    <col min="11" max="18" width="15.5740740740741" style="35" hidden="1" customWidth="1"/>
    <col min="19" max="24" width="15.5740740740741" style="35" customWidth="1"/>
    <col min="25" max="25" width="3.57407407407407" style="35" customWidth="1"/>
    <col min="26" max="16384" width="9.13888888888889" style="35"/>
  </cols>
  <sheetData>
    <row r="1" s="78" customFormat="1" ht="15.75" customHeight="1" spans="1:24">
      <c r="A1" s="76"/>
      <c r="B1" s="76"/>
      <c r="C1" s="76"/>
      <c r="D1" s="76"/>
      <c r="E1" s="76"/>
      <c r="F1" s="76"/>
      <c r="G1" s="76"/>
      <c r="H1" s="76"/>
      <c r="I1" s="76"/>
      <c r="J1" s="76"/>
      <c r="K1" s="76"/>
      <c r="L1" s="76"/>
      <c r="M1" s="76"/>
      <c r="N1" s="76"/>
      <c r="O1" s="76"/>
      <c r="P1" s="76"/>
      <c r="Q1" s="76"/>
      <c r="R1" s="77"/>
      <c r="S1" s="76"/>
      <c r="T1" s="76"/>
      <c r="U1" s="76"/>
      <c r="V1" s="76"/>
      <c r="W1" s="76"/>
      <c r="X1" s="77"/>
    </row>
    <row r="2" s="78" customFormat="1" ht="39" customHeight="1" spans="1:24">
      <c r="A2" s="63" t="s">
        <v>12</v>
      </c>
      <c r="B2" s="63"/>
      <c r="C2" s="63"/>
      <c r="D2" s="63"/>
      <c r="E2" s="63"/>
      <c r="F2" s="63"/>
      <c r="G2" s="63"/>
      <c r="H2" s="63"/>
      <c r="I2" s="63"/>
      <c r="J2" s="63"/>
      <c r="K2" s="63"/>
      <c r="L2" s="63"/>
      <c r="M2" s="63"/>
      <c r="N2" s="63"/>
      <c r="O2" s="63"/>
      <c r="P2" s="63"/>
      <c r="Q2" s="63"/>
      <c r="R2" s="63"/>
      <c r="S2" s="63"/>
      <c r="T2" s="63"/>
      <c r="U2" s="63"/>
      <c r="V2" s="63"/>
      <c r="W2" s="63"/>
      <c r="X2" s="63"/>
    </row>
    <row r="3" s="95" customFormat="1" ht="24" customHeight="1" spans="1:24">
      <c r="A3" s="80" t="str">
        <f>SUBSTITUTE(封面!$G$5," ","")&amp;封面!$H$5</f>
        <v>单位名称：大理州教育体育局（本级）</v>
      </c>
      <c r="B3" s="80"/>
      <c r="C3" s="81"/>
      <c r="D3" s="81"/>
      <c r="E3" s="81"/>
      <c r="F3" s="81"/>
      <c r="G3" s="81"/>
      <c r="H3" s="81"/>
      <c r="I3" s="81"/>
      <c r="J3" s="81"/>
      <c r="K3" s="81"/>
      <c r="L3" s="81"/>
      <c r="M3" s="81"/>
      <c r="N3" s="81"/>
      <c r="O3" s="103"/>
      <c r="P3" s="103"/>
      <c r="Q3" s="103"/>
      <c r="R3" s="157"/>
      <c r="S3" s="157"/>
      <c r="T3" s="157"/>
      <c r="U3" s="157"/>
      <c r="V3" s="103"/>
      <c r="W3" s="103"/>
      <c r="X3" s="157" t="s">
        <v>27</v>
      </c>
    </row>
    <row r="4" s="95" customFormat="1" ht="24" customHeight="1" spans="1:24">
      <c r="A4" s="17" t="s">
        <v>103</v>
      </c>
      <c r="B4" s="17" t="s">
        <v>104</v>
      </c>
      <c r="C4" s="233" t="s">
        <v>81</v>
      </c>
      <c r="D4" s="234"/>
      <c r="E4" s="235" t="s">
        <v>105</v>
      </c>
      <c r="F4" s="235"/>
      <c r="G4" s="235"/>
      <c r="H4" s="235"/>
      <c r="I4" s="235"/>
      <c r="J4" s="235"/>
      <c r="K4" s="235"/>
      <c r="L4" s="235"/>
      <c r="M4" s="235"/>
      <c r="N4" s="235"/>
      <c r="O4" s="235"/>
      <c r="P4" s="235"/>
      <c r="Q4" s="235"/>
      <c r="R4" s="235"/>
      <c r="S4" s="105" t="s">
        <v>106</v>
      </c>
      <c r="T4" s="119"/>
      <c r="U4" s="119"/>
      <c r="V4" s="119"/>
      <c r="W4" s="119"/>
      <c r="X4" s="124"/>
    </row>
    <row r="5" s="95" customFormat="1" ht="24" customHeight="1" spans="1:24">
      <c r="A5" s="17"/>
      <c r="B5" s="17"/>
      <c r="C5" s="106"/>
      <c r="D5" s="17" t="s">
        <v>107</v>
      </c>
      <c r="E5" s="17" t="s">
        <v>83</v>
      </c>
      <c r="F5" s="235" t="s">
        <v>84</v>
      </c>
      <c r="G5" s="235"/>
      <c r="H5" s="235"/>
      <c r="I5" s="17" t="s">
        <v>85</v>
      </c>
      <c r="J5" s="17" t="s">
        <v>86</v>
      </c>
      <c r="K5" s="17" t="s">
        <v>87</v>
      </c>
      <c r="L5" s="17" t="s">
        <v>88</v>
      </c>
      <c r="M5" s="17"/>
      <c r="N5" s="17"/>
      <c r="O5" s="17"/>
      <c r="P5" s="17"/>
      <c r="Q5" s="17"/>
      <c r="R5" s="17"/>
      <c r="S5" s="104" t="s">
        <v>83</v>
      </c>
      <c r="T5" s="104" t="s">
        <v>84</v>
      </c>
      <c r="U5" s="104" t="s">
        <v>85</v>
      </c>
      <c r="V5" s="104" t="s">
        <v>86</v>
      </c>
      <c r="W5" s="104" t="s">
        <v>87</v>
      </c>
      <c r="X5" s="104" t="s">
        <v>88</v>
      </c>
    </row>
    <row r="6" ht="32.25" customHeight="1" spans="1:24">
      <c r="A6" s="17"/>
      <c r="B6" s="17"/>
      <c r="C6" s="107"/>
      <c r="D6" s="17"/>
      <c r="E6" s="17"/>
      <c r="F6" s="17" t="s">
        <v>83</v>
      </c>
      <c r="G6" s="17" t="s">
        <v>108</v>
      </c>
      <c r="H6" s="17" t="s">
        <v>109</v>
      </c>
      <c r="I6" s="17"/>
      <c r="J6" s="17"/>
      <c r="K6" s="17"/>
      <c r="L6" s="17" t="s">
        <v>83</v>
      </c>
      <c r="M6" s="17" t="s">
        <v>110</v>
      </c>
      <c r="N6" s="17" t="s">
        <v>111</v>
      </c>
      <c r="O6" s="17" t="s">
        <v>112</v>
      </c>
      <c r="P6" s="17" t="s">
        <v>113</v>
      </c>
      <c r="Q6" s="17" t="s">
        <v>114</v>
      </c>
      <c r="R6" s="17" t="s">
        <v>115</v>
      </c>
      <c r="S6" s="107"/>
      <c r="T6" s="107"/>
      <c r="U6" s="107"/>
      <c r="V6" s="107"/>
      <c r="W6" s="107"/>
      <c r="X6" s="107"/>
    </row>
    <row r="7" ht="16.5" customHeight="1" spans="1:24">
      <c r="A7" s="108">
        <v>1</v>
      </c>
      <c r="B7" s="108">
        <v>2</v>
      </c>
      <c r="C7" s="108" t="s">
        <v>116</v>
      </c>
      <c r="D7" s="108" t="s">
        <v>117</v>
      </c>
      <c r="E7" s="108" t="s">
        <v>118</v>
      </c>
      <c r="F7" s="108" t="s">
        <v>119</v>
      </c>
      <c r="G7" s="108">
        <v>7</v>
      </c>
      <c r="H7" s="108">
        <v>8</v>
      </c>
      <c r="I7" s="108">
        <v>9</v>
      </c>
      <c r="J7" s="108">
        <v>10</v>
      </c>
      <c r="K7" s="108">
        <v>11</v>
      </c>
      <c r="L7" s="108" t="s">
        <v>120</v>
      </c>
      <c r="M7" s="108">
        <v>13</v>
      </c>
      <c r="N7" s="108">
        <v>14</v>
      </c>
      <c r="O7" s="108">
        <v>15</v>
      </c>
      <c r="P7" s="108">
        <v>16</v>
      </c>
      <c r="Q7" s="108">
        <v>17</v>
      </c>
      <c r="R7" s="108">
        <v>18</v>
      </c>
      <c r="S7" s="108" t="s">
        <v>121</v>
      </c>
      <c r="T7" s="108">
        <v>20</v>
      </c>
      <c r="U7" s="108">
        <v>21</v>
      </c>
      <c r="V7" s="108">
        <v>22</v>
      </c>
      <c r="W7" s="108">
        <v>23</v>
      </c>
      <c r="X7" s="108">
        <v>24</v>
      </c>
    </row>
    <row r="8" ht="20.25" customHeight="1" spans="1:24">
      <c r="A8" s="16" t="s">
        <v>122</v>
      </c>
      <c r="B8" s="16" t="s">
        <v>123</v>
      </c>
      <c r="C8" s="236">
        <f>SUM(E8,S8)</f>
        <v>4106.43</v>
      </c>
      <c r="D8" s="236">
        <f>SUM(F8,I8:J8,T8:V8)</f>
        <v>4014.72</v>
      </c>
      <c r="E8" s="236">
        <v>3825.94</v>
      </c>
      <c r="F8" s="236">
        <v>3825.94</v>
      </c>
      <c r="G8" s="236">
        <v>1433.94</v>
      </c>
      <c r="H8" s="236">
        <v>2392</v>
      </c>
      <c r="I8" s="236"/>
      <c r="J8" s="236"/>
      <c r="K8" s="236"/>
      <c r="L8" s="236"/>
      <c r="M8" s="236"/>
      <c r="N8" s="236"/>
      <c r="O8" s="236"/>
      <c r="P8" s="236"/>
      <c r="Q8" s="236"/>
      <c r="R8" s="236"/>
      <c r="S8" s="236">
        <f>SUM(T8:X8)</f>
        <v>280.49</v>
      </c>
      <c r="T8" s="236">
        <v>188.78</v>
      </c>
      <c r="U8" s="236"/>
      <c r="V8" s="236"/>
      <c r="W8" s="236"/>
      <c r="X8" s="236">
        <v>91.71</v>
      </c>
    </row>
    <row r="9" ht="20.25" customHeight="1" spans="1:24">
      <c r="A9" s="16" t="s">
        <v>124</v>
      </c>
      <c r="B9" s="16" t="s">
        <v>125</v>
      </c>
      <c r="C9" s="236">
        <f t="shared" ref="C9:C52" si="0">SUM(E9,S9)</f>
        <v>1946.05</v>
      </c>
      <c r="D9" s="236">
        <f t="shared" ref="D9:D52" si="1">SUM(F9,I9:J9,T9:V9)</f>
        <v>1946.05</v>
      </c>
      <c r="E9" s="236">
        <v>1904.94</v>
      </c>
      <c r="F9" s="236">
        <v>1904.94</v>
      </c>
      <c r="G9" s="236">
        <v>1433.94</v>
      </c>
      <c r="H9" s="236">
        <v>471</v>
      </c>
      <c r="I9" s="236"/>
      <c r="J9" s="236"/>
      <c r="K9" s="236"/>
      <c r="L9" s="236"/>
      <c r="M9" s="236"/>
      <c r="N9" s="236"/>
      <c r="O9" s="236"/>
      <c r="P9" s="236"/>
      <c r="Q9" s="236"/>
      <c r="R9" s="236"/>
      <c r="S9" s="236">
        <f t="shared" ref="S9:S52" si="2">SUM(T9:X9)</f>
        <v>41.11</v>
      </c>
      <c r="T9" s="236">
        <v>41.11</v>
      </c>
      <c r="U9" s="236"/>
      <c r="V9" s="236"/>
      <c r="W9" s="236"/>
      <c r="X9" s="236"/>
    </row>
    <row r="10" ht="20.25" customHeight="1" spans="1:24">
      <c r="A10" s="16" t="s">
        <v>126</v>
      </c>
      <c r="B10" s="16" t="s">
        <v>127</v>
      </c>
      <c r="C10" s="236">
        <f t="shared" si="0"/>
        <v>1433.94</v>
      </c>
      <c r="D10" s="236">
        <f t="shared" si="1"/>
        <v>1433.94</v>
      </c>
      <c r="E10" s="236">
        <v>1433.94</v>
      </c>
      <c r="F10" s="236">
        <v>1433.94</v>
      </c>
      <c r="G10" s="236">
        <v>1433.94</v>
      </c>
      <c r="H10" s="236"/>
      <c r="I10" s="236"/>
      <c r="J10" s="236"/>
      <c r="K10" s="236"/>
      <c r="L10" s="236"/>
      <c r="M10" s="236"/>
      <c r="N10" s="236"/>
      <c r="O10" s="236"/>
      <c r="P10" s="236"/>
      <c r="Q10" s="236"/>
      <c r="R10" s="236"/>
      <c r="S10" s="236">
        <f t="shared" si="2"/>
        <v>0</v>
      </c>
      <c r="T10" s="236"/>
      <c r="U10" s="236"/>
      <c r="V10" s="236"/>
      <c r="W10" s="236"/>
      <c r="X10" s="236"/>
    </row>
    <row r="11" ht="20.25" customHeight="1" spans="1:24">
      <c r="A11" s="16" t="s">
        <v>128</v>
      </c>
      <c r="B11" s="16" t="s">
        <v>129</v>
      </c>
      <c r="C11" s="236">
        <f t="shared" si="0"/>
        <v>512.11</v>
      </c>
      <c r="D11" s="236">
        <f t="shared" si="1"/>
        <v>512.11</v>
      </c>
      <c r="E11" s="236">
        <v>471</v>
      </c>
      <c r="F11" s="236">
        <v>471</v>
      </c>
      <c r="G11" s="236"/>
      <c r="H11" s="236">
        <v>471</v>
      </c>
      <c r="I11" s="236"/>
      <c r="J11" s="236"/>
      <c r="K11" s="236"/>
      <c r="L11" s="236"/>
      <c r="M11" s="236"/>
      <c r="N11" s="236"/>
      <c r="O11" s="236"/>
      <c r="P11" s="236"/>
      <c r="Q11" s="236"/>
      <c r="R11" s="236"/>
      <c r="S11" s="236">
        <f t="shared" si="2"/>
        <v>41.11</v>
      </c>
      <c r="T11" s="236">
        <v>41.11</v>
      </c>
      <c r="U11" s="236"/>
      <c r="V11" s="236"/>
      <c r="W11" s="236"/>
      <c r="X11" s="236"/>
    </row>
    <row r="12" ht="20.25" customHeight="1" spans="1:24">
      <c r="A12" s="16" t="s">
        <v>130</v>
      </c>
      <c r="B12" s="16" t="s">
        <v>131</v>
      </c>
      <c r="C12" s="236">
        <f t="shared" si="0"/>
        <v>1185.45</v>
      </c>
      <c r="D12" s="236">
        <f t="shared" si="1"/>
        <v>1185.45</v>
      </c>
      <c r="E12" s="236">
        <v>1168.8</v>
      </c>
      <c r="F12" s="236">
        <v>1168.8</v>
      </c>
      <c r="G12" s="236"/>
      <c r="H12" s="236">
        <v>1168.8</v>
      </c>
      <c r="I12" s="236"/>
      <c r="J12" s="236"/>
      <c r="K12" s="236"/>
      <c r="L12" s="236"/>
      <c r="M12" s="236"/>
      <c r="N12" s="236"/>
      <c r="O12" s="236"/>
      <c r="P12" s="236"/>
      <c r="Q12" s="236"/>
      <c r="R12" s="236"/>
      <c r="S12" s="236">
        <f t="shared" si="2"/>
        <v>16.65</v>
      </c>
      <c r="T12" s="236">
        <v>16.65</v>
      </c>
      <c r="U12" s="236"/>
      <c r="V12" s="236"/>
      <c r="W12" s="236"/>
      <c r="X12" s="236"/>
    </row>
    <row r="13" ht="20.25" customHeight="1" spans="1:24">
      <c r="A13" s="16" t="s">
        <v>132</v>
      </c>
      <c r="B13" s="16" t="s">
        <v>133</v>
      </c>
      <c r="C13" s="236">
        <f t="shared" si="0"/>
        <v>400</v>
      </c>
      <c r="D13" s="236">
        <f t="shared" si="1"/>
        <v>400</v>
      </c>
      <c r="E13" s="236">
        <v>400</v>
      </c>
      <c r="F13" s="236">
        <v>400</v>
      </c>
      <c r="G13" s="236"/>
      <c r="H13" s="236">
        <v>400</v>
      </c>
      <c r="I13" s="236"/>
      <c r="J13" s="236"/>
      <c r="K13" s="236"/>
      <c r="L13" s="236"/>
      <c r="M13" s="236"/>
      <c r="N13" s="236"/>
      <c r="O13" s="236"/>
      <c r="P13" s="236"/>
      <c r="Q13" s="236"/>
      <c r="R13" s="236"/>
      <c r="S13" s="236">
        <f t="shared" si="2"/>
        <v>0</v>
      </c>
      <c r="T13" s="236"/>
      <c r="U13" s="236"/>
      <c r="V13" s="236"/>
      <c r="W13" s="236"/>
      <c r="X13" s="236"/>
    </row>
    <row r="14" ht="20.25" customHeight="1" spans="1:24">
      <c r="A14" s="16" t="s">
        <v>134</v>
      </c>
      <c r="B14" s="16" t="s">
        <v>135</v>
      </c>
      <c r="C14" s="236">
        <f t="shared" si="0"/>
        <v>30.67</v>
      </c>
      <c r="D14" s="236">
        <f t="shared" si="1"/>
        <v>30.67</v>
      </c>
      <c r="E14" s="236">
        <v>30.67</v>
      </c>
      <c r="F14" s="236">
        <v>30.67</v>
      </c>
      <c r="G14" s="236"/>
      <c r="H14" s="236">
        <v>30.67</v>
      </c>
      <c r="I14" s="236"/>
      <c r="J14" s="236"/>
      <c r="K14" s="236"/>
      <c r="L14" s="236"/>
      <c r="M14" s="236"/>
      <c r="N14" s="236"/>
      <c r="O14" s="236"/>
      <c r="P14" s="236"/>
      <c r="Q14" s="236"/>
      <c r="R14" s="236"/>
      <c r="S14" s="236">
        <f t="shared" si="2"/>
        <v>0</v>
      </c>
      <c r="T14" s="236"/>
      <c r="U14" s="236"/>
      <c r="V14" s="236"/>
      <c r="W14" s="236"/>
      <c r="X14" s="236"/>
    </row>
    <row r="15" ht="20.25" customHeight="1" spans="1:24">
      <c r="A15" s="16" t="s">
        <v>136</v>
      </c>
      <c r="B15" s="16" t="s">
        <v>137</v>
      </c>
      <c r="C15" s="236">
        <f t="shared" si="0"/>
        <v>36.13</v>
      </c>
      <c r="D15" s="236">
        <f t="shared" si="1"/>
        <v>36.13</v>
      </c>
      <c r="E15" s="236">
        <v>36.13</v>
      </c>
      <c r="F15" s="236">
        <v>36.13</v>
      </c>
      <c r="G15" s="236"/>
      <c r="H15" s="236">
        <v>36.13</v>
      </c>
      <c r="I15" s="236"/>
      <c r="J15" s="236"/>
      <c r="K15" s="236"/>
      <c r="L15" s="236"/>
      <c r="M15" s="236"/>
      <c r="N15" s="236"/>
      <c r="O15" s="236"/>
      <c r="P15" s="236"/>
      <c r="Q15" s="236"/>
      <c r="R15" s="236"/>
      <c r="S15" s="236">
        <f t="shared" si="2"/>
        <v>0</v>
      </c>
      <c r="T15" s="236"/>
      <c r="U15" s="236"/>
      <c r="V15" s="236"/>
      <c r="W15" s="236"/>
      <c r="X15" s="236"/>
    </row>
    <row r="16" ht="20.25" customHeight="1" spans="1:24">
      <c r="A16" s="16" t="s">
        <v>138</v>
      </c>
      <c r="B16" s="237" t="s">
        <v>139</v>
      </c>
      <c r="C16" s="236">
        <f t="shared" si="0"/>
        <v>667</v>
      </c>
      <c r="D16" s="236">
        <f t="shared" si="1"/>
        <v>667</v>
      </c>
      <c r="E16" s="236">
        <v>667</v>
      </c>
      <c r="F16" s="236">
        <v>667</v>
      </c>
      <c r="G16" s="236"/>
      <c r="H16" s="236">
        <v>667</v>
      </c>
      <c r="I16" s="236"/>
      <c r="J16" s="236"/>
      <c r="K16" s="236"/>
      <c r="L16" s="236"/>
      <c r="M16" s="236"/>
      <c r="N16" s="236"/>
      <c r="O16" s="236"/>
      <c r="P16" s="236"/>
      <c r="Q16" s="236"/>
      <c r="R16" s="236"/>
      <c r="S16" s="236">
        <f t="shared" si="2"/>
        <v>0</v>
      </c>
      <c r="T16" s="236"/>
      <c r="U16" s="236"/>
      <c r="V16" s="236"/>
      <c r="W16" s="236"/>
      <c r="X16" s="236"/>
    </row>
    <row r="17" ht="20.25" customHeight="1" spans="1:24">
      <c r="A17" s="16" t="s">
        <v>140</v>
      </c>
      <c r="B17" s="16" t="s">
        <v>141</v>
      </c>
      <c r="C17" s="236">
        <f t="shared" si="0"/>
        <v>51.65</v>
      </c>
      <c r="D17" s="236">
        <f t="shared" si="1"/>
        <v>51.65</v>
      </c>
      <c r="E17" s="236">
        <v>35</v>
      </c>
      <c r="F17" s="236">
        <v>35</v>
      </c>
      <c r="G17" s="236"/>
      <c r="H17" s="236">
        <v>35</v>
      </c>
      <c r="I17" s="236"/>
      <c r="J17" s="236"/>
      <c r="K17" s="236"/>
      <c r="L17" s="236"/>
      <c r="M17" s="236"/>
      <c r="N17" s="236"/>
      <c r="O17" s="236"/>
      <c r="P17" s="236"/>
      <c r="Q17" s="236"/>
      <c r="R17" s="236"/>
      <c r="S17" s="236">
        <f t="shared" si="2"/>
        <v>16.65</v>
      </c>
      <c r="T17" s="236">
        <v>16.65</v>
      </c>
      <c r="U17" s="236"/>
      <c r="V17" s="236"/>
      <c r="W17" s="236"/>
      <c r="X17" s="236"/>
    </row>
    <row r="18" ht="20.25" customHeight="1" spans="1:24">
      <c r="A18" s="16" t="s">
        <v>142</v>
      </c>
      <c r="B18" s="16" t="s">
        <v>143</v>
      </c>
      <c r="C18" s="236">
        <f t="shared" si="0"/>
        <v>794.02</v>
      </c>
      <c r="D18" s="236">
        <f t="shared" si="1"/>
        <v>794.02</v>
      </c>
      <c r="E18" s="236">
        <v>663</v>
      </c>
      <c r="F18" s="236">
        <v>663</v>
      </c>
      <c r="G18" s="236"/>
      <c r="H18" s="236">
        <v>663</v>
      </c>
      <c r="I18" s="236"/>
      <c r="J18" s="236"/>
      <c r="K18" s="236"/>
      <c r="L18" s="236"/>
      <c r="M18" s="236"/>
      <c r="N18" s="236"/>
      <c r="O18" s="236"/>
      <c r="P18" s="236"/>
      <c r="Q18" s="236"/>
      <c r="R18" s="236"/>
      <c r="S18" s="236">
        <f t="shared" si="2"/>
        <v>131.02</v>
      </c>
      <c r="T18" s="236">
        <v>131.02</v>
      </c>
      <c r="U18" s="236"/>
      <c r="V18" s="236"/>
      <c r="W18" s="236"/>
      <c r="X18" s="236"/>
    </row>
    <row r="19" ht="20.25" customHeight="1" spans="1:24">
      <c r="A19" s="16" t="s">
        <v>144</v>
      </c>
      <c r="B19" s="16" t="s">
        <v>145</v>
      </c>
      <c r="C19" s="236">
        <f t="shared" si="0"/>
        <v>263</v>
      </c>
      <c r="D19" s="236">
        <f t="shared" si="1"/>
        <v>263</v>
      </c>
      <c r="E19" s="236">
        <v>263</v>
      </c>
      <c r="F19" s="236">
        <v>263</v>
      </c>
      <c r="G19" s="236"/>
      <c r="H19" s="236">
        <v>263</v>
      </c>
      <c r="I19" s="236"/>
      <c r="J19" s="236"/>
      <c r="K19" s="236"/>
      <c r="L19" s="236"/>
      <c r="M19" s="236"/>
      <c r="N19" s="236"/>
      <c r="O19" s="236"/>
      <c r="P19" s="236"/>
      <c r="Q19" s="236"/>
      <c r="R19" s="236"/>
      <c r="S19" s="236">
        <f t="shared" si="2"/>
        <v>0</v>
      </c>
      <c r="T19" s="236"/>
      <c r="U19" s="236"/>
      <c r="V19" s="236"/>
      <c r="W19" s="236"/>
      <c r="X19" s="236"/>
    </row>
    <row r="20" ht="20.25" customHeight="1" spans="1:24">
      <c r="A20" s="16">
        <v>2050305</v>
      </c>
      <c r="B20" s="16" t="s">
        <v>146</v>
      </c>
      <c r="C20" s="236">
        <f t="shared" si="0"/>
        <v>131.02</v>
      </c>
      <c r="D20" s="236">
        <f t="shared" si="1"/>
        <v>131.02</v>
      </c>
      <c r="E20" s="236"/>
      <c r="F20" s="236"/>
      <c r="G20" s="236"/>
      <c r="H20" s="236"/>
      <c r="I20" s="236"/>
      <c r="J20" s="236"/>
      <c r="K20" s="236"/>
      <c r="L20" s="236"/>
      <c r="M20" s="236"/>
      <c r="N20" s="236"/>
      <c r="O20" s="236"/>
      <c r="P20" s="236"/>
      <c r="Q20" s="236"/>
      <c r="R20" s="236"/>
      <c r="S20" s="236">
        <f t="shared" si="2"/>
        <v>131.02</v>
      </c>
      <c r="T20" s="236">
        <v>131.02</v>
      </c>
      <c r="U20" s="236"/>
      <c r="V20" s="236"/>
      <c r="W20" s="236"/>
      <c r="X20" s="236"/>
    </row>
    <row r="21" ht="20.25" customHeight="1" spans="1:24">
      <c r="A21" s="16" t="s">
        <v>147</v>
      </c>
      <c r="B21" s="16" t="s">
        <v>148</v>
      </c>
      <c r="C21" s="236">
        <f t="shared" si="0"/>
        <v>400</v>
      </c>
      <c r="D21" s="236">
        <f t="shared" si="1"/>
        <v>400</v>
      </c>
      <c r="E21" s="236">
        <v>400</v>
      </c>
      <c r="F21" s="236">
        <v>400</v>
      </c>
      <c r="G21" s="236"/>
      <c r="H21" s="236">
        <v>400</v>
      </c>
      <c r="I21" s="236"/>
      <c r="J21" s="236"/>
      <c r="K21" s="236"/>
      <c r="L21" s="236"/>
      <c r="M21" s="236"/>
      <c r="N21" s="236"/>
      <c r="O21" s="236"/>
      <c r="P21" s="236"/>
      <c r="Q21" s="236"/>
      <c r="R21" s="236"/>
      <c r="S21" s="236">
        <f t="shared" si="2"/>
        <v>0</v>
      </c>
      <c r="T21" s="236"/>
      <c r="U21" s="236"/>
      <c r="V21" s="236"/>
      <c r="W21" s="236"/>
      <c r="X21" s="236"/>
    </row>
    <row r="22" ht="20.25" customHeight="1" spans="1:24">
      <c r="A22" s="16" t="s">
        <v>149</v>
      </c>
      <c r="B22" s="237" t="s">
        <v>150</v>
      </c>
      <c r="C22" s="236">
        <f t="shared" si="0"/>
        <v>9.2</v>
      </c>
      <c r="D22" s="236">
        <f t="shared" si="1"/>
        <v>9.2</v>
      </c>
      <c r="E22" s="236">
        <v>9.2</v>
      </c>
      <c r="F22" s="236">
        <v>9.2</v>
      </c>
      <c r="G22" s="236"/>
      <c r="H22" s="236">
        <v>9.2</v>
      </c>
      <c r="I22" s="236"/>
      <c r="J22" s="236"/>
      <c r="K22" s="236"/>
      <c r="L22" s="236"/>
      <c r="M22" s="236"/>
      <c r="N22" s="236"/>
      <c r="O22" s="236"/>
      <c r="P22" s="236"/>
      <c r="Q22" s="236"/>
      <c r="R22" s="236"/>
      <c r="S22" s="236">
        <f t="shared" si="2"/>
        <v>0</v>
      </c>
      <c r="T22" s="236"/>
      <c r="U22" s="236"/>
      <c r="V22" s="236"/>
      <c r="W22" s="236"/>
      <c r="X22" s="236"/>
    </row>
    <row r="23" ht="20.25" customHeight="1" spans="1:24">
      <c r="A23" s="16" t="s">
        <v>151</v>
      </c>
      <c r="B23" s="237" t="s">
        <v>152</v>
      </c>
      <c r="C23" s="236">
        <f t="shared" si="0"/>
        <v>9.2</v>
      </c>
      <c r="D23" s="236">
        <f t="shared" si="1"/>
        <v>9.2</v>
      </c>
      <c r="E23" s="236">
        <v>9.2</v>
      </c>
      <c r="F23" s="236">
        <v>9.2</v>
      </c>
      <c r="G23" s="236"/>
      <c r="H23" s="236">
        <v>9.2</v>
      </c>
      <c r="I23" s="236"/>
      <c r="J23" s="236"/>
      <c r="K23" s="236"/>
      <c r="L23" s="236"/>
      <c r="M23" s="236"/>
      <c r="N23" s="236"/>
      <c r="O23" s="236"/>
      <c r="P23" s="236"/>
      <c r="Q23" s="236"/>
      <c r="R23" s="236"/>
      <c r="S23" s="236">
        <f t="shared" si="2"/>
        <v>0</v>
      </c>
      <c r="T23" s="236"/>
      <c r="U23" s="236"/>
      <c r="V23" s="236"/>
      <c r="W23" s="236"/>
      <c r="X23" s="236"/>
    </row>
    <row r="24" ht="20.25" customHeight="1" spans="1:24">
      <c r="A24" s="16" t="s">
        <v>153</v>
      </c>
      <c r="B24" s="237" t="s">
        <v>154</v>
      </c>
      <c r="C24" s="236">
        <f t="shared" si="0"/>
        <v>171.71</v>
      </c>
      <c r="D24" s="236">
        <f t="shared" si="1"/>
        <v>80</v>
      </c>
      <c r="E24" s="236">
        <v>80</v>
      </c>
      <c r="F24" s="236">
        <v>80</v>
      </c>
      <c r="G24" s="236"/>
      <c r="H24" s="236">
        <v>80</v>
      </c>
      <c r="I24" s="236"/>
      <c r="J24" s="236"/>
      <c r="K24" s="236"/>
      <c r="L24" s="236"/>
      <c r="M24" s="236"/>
      <c r="N24" s="236"/>
      <c r="O24" s="236"/>
      <c r="P24" s="236"/>
      <c r="Q24" s="236"/>
      <c r="R24" s="236"/>
      <c r="S24" s="236">
        <f t="shared" si="2"/>
        <v>91.71</v>
      </c>
      <c r="T24" s="236"/>
      <c r="U24" s="236"/>
      <c r="V24" s="236"/>
      <c r="W24" s="236"/>
      <c r="X24" s="236">
        <v>91.71</v>
      </c>
    </row>
    <row r="25" ht="20.25" customHeight="1" spans="1:24">
      <c r="A25" s="16" t="s">
        <v>155</v>
      </c>
      <c r="B25" s="237" t="s">
        <v>156</v>
      </c>
      <c r="C25" s="236">
        <f t="shared" si="0"/>
        <v>171.71</v>
      </c>
      <c r="D25" s="236">
        <f t="shared" si="1"/>
        <v>80</v>
      </c>
      <c r="E25" s="236">
        <v>80</v>
      </c>
      <c r="F25" s="236">
        <v>80</v>
      </c>
      <c r="G25" s="236"/>
      <c r="H25" s="236">
        <v>80</v>
      </c>
      <c r="I25" s="236"/>
      <c r="J25" s="236"/>
      <c r="K25" s="236"/>
      <c r="L25" s="236"/>
      <c r="M25" s="236"/>
      <c r="N25" s="236"/>
      <c r="O25" s="236"/>
      <c r="P25" s="236"/>
      <c r="Q25" s="236"/>
      <c r="R25" s="236"/>
      <c r="S25" s="236">
        <f t="shared" si="2"/>
        <v>91.71</v>
      </c>
      <c r="T25" s="236"/>
      <c r="U25" s="236"/>
      <c r="V25" s="236"/>
      <c r="W25" s="236"/>
      <c r="X25" s="236">
        <v>91.71</v>
      </c>
    </row>
    <row r="26" ht="20.25" customHeight="1" spans="1:24">
      <c r="A26" s="16" t="s">
        <v>157</v>
      </c>
      <c r="B26" s="237" t="s">
        <v>158</v>
      </c>
      <c r="C26" s="236">
        <f t="shared" si="0"/>
        <v>64</v>
      </c>
      <c r="D26" s="236">
        <f t="shared" si="1"/>
        <v>64</v>
      </c>
      <c r="E26" s="236">
        <v>64</v>
      </c>
      <c r="F26" s="236">
        <v>64</v>
      </c>
      <c r="G26" s="236"/>
      <c r="H26" s="236">
        <v>64</v>
      </c>
      <c r="I26" s="236"/>
      <c r="J26" s="236"/>
      <c r="K26" s="236"/>
      <c r="L26" s="236"/>
      <c r="M26" s="236"/>
      <c r="N26" s="236"/>
      <c r="O26" s="236"/>
      <c r="P26" s="236"/>
      <c r="Q26" s="236"/>
      <c r="R26" s="236"/>
      <c r="S26" s="236">
        <f t="shared" si="2"/>
        <v>0</v>
      </c>
      <c r="T26" s="236"/>
      <c r="U26" s="236"/>
      <c r="V26" s="236"/>
      <c r="W26" s="236"/>
      <c r="X26" s="236"/>
    </row>
    <row r="27" ht="20.25" customHeight="1" spans="1:24">
      <c r="A27" s="16" t="s">
        <v>159</v>
      </c>
      <c r="B27" s="237" t="s">
        <v>160</v>
      </c>
      <c r="C27" s="236">
        <f t="shared" si="0"/>
        <v>64</v>
      </c>
      <c r="D27" s="236">
        <f t="shared" si="1"/>
        <v>64</v>
      </c>
      <c r="E27" s="236">
        <v>64</v>
      </c>
      <c r="F27" s="236">
        <v>64</v>
      </c>
      <c r="G27" s="236"/>
      <c r="H27" s="236">
        <v>64</v>
      </c>
      <c r="I27" s="236"/>
      <c r="J27" s="236"/>
      <c r="K27" s="236"/>
      <c r="L27" s="236"/>
      <c r="M27" s="236"/>
      <c r="N27" s="236"/>
      <c r="O27" s="236"/>
      <c r="P27" s="236"/>
      <c r="Q27" s="236"/>
      <c r="R27" s="236"/>
      <c r="S27" s="236">
        <f t="shared" si="2"/>
        <v>0</v>
      </c>
      <c r="T27" s="236"/>
      <c r="U27" s="236"/>
      <c r="V27" s="236"/>
      <c r="W27" s="236"/>
      <c r="X27" s="236"/>
    </row>
    <row r="28" ht="20.25" customHeight="1" spans="1:24">
      <c r="A28" s="16" t="s">
        <v>161</v>
      </c>
      <c r="B28" s="237" t="s">
        <v>162</v>
      </c>
      <c r="C28" s="236">
        <f t="shared" si="0"/>
        <v>30</v>
      </c>
      <c r="D28" s="236">
        <f t="shared" si="1"/>
        <v>30</v>
      </c>
      <c r="E28" s="236">
        <v>30</v>
      </c>
      <c r="F28" s="236">
        <v>30</v>
      </c>
      <c r="G28" s="236"/>
      <c r="H28" s="236">
        <v>30</v>
      </c>
      <c r="I28" s="236"/>
      <c r="J28" s="236"/>
      <c r="K28" s="236"/>
      <c r="L28" s="236"/>
      <c r="M28" s="236"/>
      <c r="N28" s="236"/>
      <c r="O28" s="236"/>
      <c r="P28" s="236"/>
      <c r="Q28" s="236"/>
      <c r="R28" s="236"/>
      <c r="S28" s="236">
        <f t="shared" si="2"/>
        <v>0</v>
      </c>
      <c r="T28" s="236"/>
      <c r="U28" s="236"/>
      <c r="V28" s="236"/>
      <c r="W28" s="236"/>
      <c r="X28" s="236"/>
    </row>
    <row r="29" ht="20.25" customHeight="1" spans="1:24">
      <c r="A29" s="16" t="s">
        <v>163</v>
      </c>
      <c r="B29" s="237" t="s">
        <v>164</v>
      </c>
      <c r="C29" s="236">
        <f t="shared" si="0"/>
        <v>34</v>
      </c>
      <c r="D29" s="236">
        <f t="shared" si="1"/>
        <v>34</v>
      </c>
      <c r="E29" s="236">
        <v>34</v>
      </c>
      <c r="F29" s="236">
        <v>34</v>
      </c>
      <c r="G29" s="236"/>
      <c r="H29" s="236">
        <v>34</v>
      </c>
      <c r="I29" s="236"/>
      <c r="J29" s="236"/>
      <c r="K29" s="236"/>
      <c r="L29" s="236"/>
      <c r="M29" s="236"/>
      <c r="N29" s="236"/>
      <c r="O29" s="236"/>
      <c r="P29" s="236"/>
      <c r="Q29" s="236"/>
      <c r="R29" s="236"/>
      <c r="S29" s="236">
        <f t="shared" si="2"/>
        <v>0</v>
      </c>
      <c r="T29" s="236"/>
      <c r="U29" s="236"/>
      <c r="V29" s="236"/>
      <c r="W29" s="236"/>
      <c r="X29" s="236"/>
    </row>
    <row r="30" ht="20.25" customHeight="1" spans="1:24">
      <c r="A30" s="16" t="s">
        <v>165</v>
      </c>
      <c r="B30" s="237" t="s">
        <v>166</v>
      </c>
      <c r="C30" s="236">
        <f t="shared" si="0"/>
        <v>193.89</v>
      </c>
      <c r="D30" s="236">
        <f t="shared" si="1"/>
        <v>193.89</v>
      </c>
      <c r="E30" s="236">
        <v>192.89</v>
      </c>
      <c r="F30" s="236">
        <v>192.89</v>
      </c>
      <c r="G30" s="236">
        <v>192.89</v>
      </c>
      <c r="H30" s="236"/>
      <c r="I30" s="236"/>
      <c r="J30" s="236"/>
      <c r="K30" s="236"/>
      <c r="L30" s="236"/>
      <c r="M30" s="236"/>
      <c r="N30" s="236"/>
      <c r="O30" s="236"/>
      <c r="P30" s="236"/>
      <c r="Q30" s="236"/>
      <c r="R30" s="236"/>
      <c r="S30" s="236">
        <f t="shared" si="2"/>
        <v>1</v>
      </c>
      <c r="T30" s="236">
        <v>1</v>
      </c>
      <c r="U30" s="236"/>
      <c r="V30" s="236"/>
      <c r="W30" s="236"/>
      <c r="X30" s="236"/>
    </row>
    <row r="31" ht="20.25" customHeight="1" spans="1:24">
      <c r="A31" s="16" t="s">
        <v>167</v>
      </c>
      <c r="B31" s="237" t="s">
        <v>168</v>
      </c>
      <c r="C31" s="236">
        <f t="shared" si="0"/>
        <v>190.4</v>
      </c>
      <c r="D31" s="236">
        <f t="shared" si="1"/>
        <v>190.4</v>
      </c>
      <c r="E31" s="236">
        <v>190.4</v>
      </c>
      <c r="F31" s="236">
        <v>190.4</v>
      </c>
      <c r="G31" s="236">
        <v>190.4</v>
      </c>
      <c r="H31" s="236"/>
      <c r="I31" s="236"/>
      <c r="J31" s="236"/>
      <c r="K31" s="236"/>
      <c r="L31" s="236"/>
      <c r="M31" s="236"/>
      <c r="N31" s="236"/>
      <c r="O31" s="236"/>
      <c r="P31" s="236"/>
      <c r="Q31" s="236"/>
      <c r="R31" s="236"/>
      <c r="S31" s="236">
        <f t="shared" si="2"/>
        <v>0</v>
      </c>
      <c r="T31" s="236"/>
      <c r="U31" s="236"/>
      <c r="V31" s="236"/>
      <c r="W31" s="236"/>
      <c r="X31" s="236"/>
    </row>
    <row r="32" ht="20.25" customHeight="1" spans="1:24">
      <c r="A32" s="16" t="s">
        <v>169</v>
      </c>
      <c r="B32" s="237" t="s">
        <v>170</v>
      </c>
      <c r="C32" s="236">
        <f t="shared" si="0"/>
        <v>18.13</v>
      </c>
      <c r="D32" s="236">
        <f t="shared" si="1"/>
        <v>18.13</v>
      </c>
      <c r="E32" s="236">
        <v>18.13</v>
      </c>
      <c r="F32" s="236">
        <v>18.13</v>
      </c>
      <c r="G32" s="236">
        <v>18.13</v>
      </c>
      <c r="H32" s="236"/>
      <c r="I32" s="236"/>
      <c r="J32" s="236"/>
      <c r="K32" s="236"/>
      <c r="L32" s="236"/>
      <c r="M32" s="236"/>
      <c r="N32" s="236"/>
      <c r="O32" s="236"/>
      <c r="P32" s="236"/>
      <c r="Q32" s="236"/>
      <c r="R32" s="236"/>
      <c r="S32" s="236">
        <f t="shared" si="2"/>
        <v>0</v>
      </c>
      <c r="T32" s="236"/>
      <c r="U32" s="236"/>
      <c r="V32" s="236"/>
      <c r="W32" s="236"/>
      <c r="X32" s="236"/>
    </row>
    <row r="33" ht="20.25" customHeight="1" spans="1:24">
      <c r="A33" s="16" t="s">
        <v>171</v>
      </c>
      <c r="B33" s="237" t="s">
        <v>172</v>
      </c>
      <c r="C33" s="236">
        <f t="shared" si="0"/>
        <v>172.27</v>
      </c>
      <c r="D33" s="236">
        <f t="shared" si="1"/>
        <v>172.27</v>
      </c>
      <c r="E33" s="236">
        <v>172.27</v>
      </c>
      <c r="F33" s="236">
        <v>172.27</v>
      </c>
      <c r="G33" s="236">
        <v>172.27</v>
      </c>
      <c r="H33" s="236"/>
      <c r="I33" s="236"/>
      <c r="J33" s="236"/>
      <c r="K33" s="236"/>
      <c r="L33" s="236"/>
      <c r="M33" s="236"/>
      <c r="N33" s="236"/>
      <c r="O33" s="236"/>
      <c r="P33" s="236"/>
      <c r="Q33" s="236"/>
      <c r="R33" s="236"/>
      <c r="S33" s="236">
        <f t="shared" si="2"/>
        <v>0</v>
      </c>
      <c r="T33" s="236"/>
      <c r="U33" s="236"/>
      <c r="V33" s="236"/>
      <c r="W33" s="236"/>
      <c r="X33" s="236"/>
    </row>
    <row r="34" ht="20.25" customHeight="1" spans="1:24">
      <c r="A34" s="16" t="s">
        <v>173</v>
      </c>
      <c r="B34" s="237" t="s">
        <v>174</v>
      </c>
      <c r="C34" s="236">
        <f t="shared" si="0"/>
        <v>1</v>
      </c>
      <c r="D34" s="236">
        <f t="shared" si="1"/>
        <v>1</v>
      </c>
      <c r="E34" s="236"/>
      <c r="F34" s="236"/>
      <c r="G34" s="236"/>
      <c r="H34" s="236"/>
      <c r="I34" s="236"/>
      <c r="J34" s="236"/>
      <c r="K34" s="236"/>
      <c r="L34" s="236"/>
      <c r="M34" s="236"/>
      <c r="N34" s="236"/>
      <c r="O34" s="236"/>
      <c r="P34" s="236"/>
      <c r="Q34" s="236"/>
      <c r="R34" s="236"/>
      <c r="S34" s="236">
        <f t="shared" si="2"/>
        <v>1</v>
      </c>
      <c r="T34" s="236">
        <v>1</v>
      </c>
      <c r="U34" s="236"/>
      <c r="V34" s="236"/>
      <c r="W34" s="236"/>
      <c r="X34" s="236"/>
    </row>
    <row r="35" ht="20.25" customHeight="1" spans="1:24">
      <c r="A35" s="16">
        <v>2080799</v>
      </c>
      <c r="B35" s="237" t="s">
        <v>175</v>
      </c>
      <c r="C35" s="236">
        <f t="shared" si="0"/>
        <v>1</v>
      </c>
      <c r="D35" s="236">
        <f t="shared" si="1"/>
        <v>1</v>
      </c>
      <c r="E35" s="236"/>
      <c r="F35" s="236"/>
      <c r="G35" s="236"/>
      <c r="H35" s="236"/>
      <c r="I35" s="236"/>
      <c r="J35" s="236"/>
      <c r="K35" s="236"/>
      <c r="L35" s="236"/>
      <c r="M35" s="236"/>
      <c r="N35" s="236"/>
      <c r="O35" s="236"/>
      <c r="P35" s="236"/>
      <c r="Q35" s="236"/>
      <c r="R35" s="236"/>
      <c r="S35" s="236">
        <f t="shared" si="2"/>
        <v>1</v>
      </c>
      <c r="T35" s="236">
        <v>1</v>
      </c>
      <c r="U35" s="236"/>
      <c r="V35" s="236"/>
      <c r="W35" s="236"/>
      <c r="X35" s="236"/>
    </row>
    <row r="36" ht="20.25" customHeight="1" spans="1:24">
      <c r="A36" s="16" t="s">
        <v>176</v>
      </c>
      <c r="B36" s="237" t="s">
        <v>177</v>
      </c>
      <c r="C36" s="236">
        <f t="shared" si="0"/>
        <v>2.49</v>
      </c>
      <c r="D36" s="236">
        <f t="shared" si="1"/>
        <v>2.49</v>
      </c>
      <c r="E36" s="236">
        <v>2.49</v>
      </c>
      <c r="F36" s="236">
        <v>2.49</v>
      </c>
      <c r="G36" s="236">
        <v>2.49</v>
      </c>
      <c r="H36" s="236"/>
      <c r="I36" s="236"/>
      <c r="J36" s="236"/>
      <c r="K36" s="236"/>
      <c r="L36" s="236"/>
      <c r="M36" s="236"/>
      <c r="N36" s="236"/>
      <c r="O36" s="236"/>
      <c r="P36" s="236"/>
      <c r="Q36" s="236"/>
      <c r="R36" s="236"/>
      <c r="S36" s="236">
        <f t="shared" si="2"/>
        <v>0</v>
      </c>
      <c r="T36" s="236"/>
      <c r="U36" s="236"/>
      <c r="V36" s="236"/>
      <c r="W36" s="236"/>
      <c r="X36" s="236"/>
    </row>
    <row r="37" ht="20.25" customHeight="1" spans="1:24">
      <c r="A37" s="16" t="s">
        <v>178</v>
      </c>
      <c r="B37" s="237" t="s">
        <v>179</v>
      </c>
      <c r="C37" s="236">
        <f t="shared" si="0"/>
        <v>2.49</v>
      </c>
      <c r="D37" s="236">
        <f t="shared" si="1"/>
        <v>2.49</v>
      </c>
      <c r="E37" s="236">
        <v>2.49</v>
      </c>
      <c r="F37" s="236">
        <v>2.49</v>
      </c>
      <c r="G37" s="236">
        <v>2.49</v>
      </c>
      <c r="H37" s="236"/>
      <c r="I37" s="236"/>
      <c r="J37" s="236"/>
      <c r="K37" s="236"/>
      <c r="L37" s="236"/>
      <c r="M37" s="236"/>
      <c r="N37" s="236"/>
      <c r="O37" s="236"/>
      <c r="P37" s="236"/>
      <c r="Q37" s="236"/>
      <c r="R37" s="236"/>
      <c r="S37" s="236">
        <f t="shared" si="2"/>
        <v>0</v>
      </c>
      <c r="T37" s="236"/>
      <c r="U37" s="236"/>
      <c r="V37" s="236"/>
      <c r="W37" s="236"/>
      <c r="X37" s="236"/>
    </row>
    <row r="38" ht="20.25" customHeight="1" spans="1:24">
      <c r="A38" s="16" t="s">
        <v>180</v>
      </c>
      <c r="B38" s="237" t="s">
        <v>181</v>
      </c>
      <c r="C38" s="236">
        <f t="shared" si="0"/>
        <v>147.87</v>
      </c>
      <c r="D38" s="236">
        <f t="shared" si="1"/>
        <v>147.87</v>
      </c>
      <c r="E38" s="236">
        <v>147.87</v>
      </c>
      <c r="F38" s="236">
        <v>147.87</v>
      </c>
      <c r="G38" s="236">
        <v>147.87</v>
      </c>
      <c r="H38" s="236"/>
      <c r="I38" s="236"/>
      <c r="J38" s="236"/>
      <c r="K38" s="236"/>
      <c r="L38" s="236"/>
      <c r="M38" s="236"/>
      <c r="N38" s="236"/>
      <c r="O38" s="236"/>
      <c r="P38" s="236"/>
      <c r="Q38" s="236"/>
      <c r="R38" s="236"/>
      <c r="S38" s="236">
        <f t="shared" si="2"/>
        <v>0</v>
      </c>
      <c r="T38" s="236"/>
      <c r="U38" s="236"/>
      <c r="V38" s="236"/>
      <c r="W38" s="236"/>
      <c r="X38" s="236"/>
    </row>
    <row r="39" ht="20.25" customHeight="1" spans="1:24">
      <c r="A39" s="16" t="s">
        <v>182</v>
      </c>
      <c r="B39" s="237" t="s">
        <v>183</v>
      </c>
      <c r="C39" s="236">
        <f t="shared" si="0"/>
        <v>147.87</v>
      </c>
      <c r="D39" s="236">
        <f t="shared" si="1"/>
        <v>147.87</v>
      </c>
      <c r="E39" s="236">
        <v>147.87</v>
      </c>
      <c r="F39" s="236">
        <v>147.87</v>
      </c>
      <c r="G39" s="236">
        <v>147.87</v>
      </c>
      <c r="H39" s="236"/>
      <c r="I39" s="236"/>
      <c r="J39" s="236"/>
      <c r="K39" s="236"/>
      <c r="L39" s="236"/>
      <c r="M39" s="236"/>
      <c r="N39" s="236"/>
      <c r="O39" s="236"/>
      <c r="P39" s="236"/>
      <c r="Q39" s="236"/>
      <c r="R39" s="236"/>
      <c r="S39" s="236">
        <f t="shared" si="2"/>
        <v>0</v>
      </c>
      <c r="T39" s="236"/>
      <c r="U39" s="236"/>
      <c r="V39" s="236"/>
      <c r="W39" s="236"/>
      <c r="X39" s="236"/>
    </row>
    <row r="40" ht="20.25" customHeight="1" spans="1:24">
      <c r="A40" s="16" t="s">
        <v>184</v>
      </c>
      <c r="B40" s="237" t="s">
        <v>185</v>
      </c>
      <c r="C40" s="236">
        <f t="shared" si="0"/>
        <v>80.26</v>
      </c>
      <c r="D40" s="236">
        <f t="shared" si="1"/>
        <v>80.26</v>
      </c>
      <c r="E40" s="236">
        <v>80.26</v>
      </c>
      <c r="F40" s="236">
        <v>80.26</v>
      </c>
      <c r="G40" s="236">
        <v>80.26</v>
      </c>
      <c r="H40" s="236"/>
      <c r="I40" s="236"/>
      <c r="J40" s="236"/>
      <c r="K40" s="236"/>
      <c r="L40" s="236"/>
      <c r="M40" s="236"/>
      <c r="N40" s="236"/>
      <c r="O40" s="236"/>
      <c r="P40" s="236"/>
      <c r="Q40" s="236"/>
      <c r="R40" s="236"/>
      <c r="S40" s="236">
        <f t="shared" si="2"/>
        <v>0</v>
      </c>
      <c r="T40" s="236"/>
      <c r="U40" s="236"/>
      <c r="V40" s="236"/>
      <c r="W40" s="236"/>
      <c r="X40" s="236"/>
    </row>
    <row r="41" ht="20.25" customHeight="1" spans="1:24">
      <c r="A41" s="16" t="s">
        <v>186</v>
      </c>
      <c r="B41" s="237" t="s">
        <v>187</v>
      </c>
      <c r="C41" s="236">
        <f t="shared" si="0"/>
        <v>59.52</v>
      </c>
      <c r="D41" s="236">
        <f t="shared" si="1"/>
        <v>59.52</v>
      </c>
      <c r="E41" s="236">
        <v>59.52</v>
      </c>
      <c r="F41" s="236">
        <v>59.52</v>
      </c>
      <c r="G41" s="236">
        <v>59.52</v>
      </c>
      <c r="H41" s="236"/>
      <c r="I41" s="236"/>
      <c r="J41" s="236"/>
      <c r="K41" s="236"/>
      <c r="L41" s="236"/>
      <c r="M41" s="236"/>
      <c r="N41" s="236"/>
      <c r="O41" s="236"/>
      <c r="P41" s="236"/>
      <c r="Q41" s="236"/>
      <c r="R41" s="236"/>
      <c r="S41" s="236">
        <f t="shared" si="2"/>
        <v>0</v>
      </c>
      <c r="T41" s="236"/>
      <c r="U41" s="236"/>
      <c r="V41" s="236"/>
      <c r="W41" s="236"/>
      <c r="X41" s="236"/>
    </row>
    <row r="42" ht="20.25" customHeight="1" spans="1:24">
      <c r="A42" s="16" t="s">
        <v>188</v>
      </c>
      <c r="B42" s="237" t="s">
        <v>189</v>
      </c>
      <c r="C42" s="236">
        <f t="shared" si="0"/>
        <v>8.09</v>
      </c>
      <c r="D42" s="236">
        <f t="shared" si="1"/>
        <v>8.09</v>
      </c>
      <c r="E42" s="236">
        <v>8.09</v>
      </c>
      <c r="F42" s="236">
        <v>8.09</v>
      </c>
      <c r="G42" s="236">
        <v>8.09</v>
      </c>
      <c r="H42" s="236"/>
      <c r="I42" s="236"/>
      <c r="J42" s="236"/>
      <c r="K42" s="236"/>
      <c r="L42" s="236"/>
      <c r="M42" s="236"/>
      <c r="N42" s="236"/>
      <c r="O42" s="236"/>
      <c r="P42" s="236"/>
      <c r="Q42" s="236"/>
      <c r="R42" s="236"/>
      <c r="S42" s="236">
        <f t="shared" si="2"/>
        <v>0</v>
      </c>
      <c r="T42" s="236"/>
      <c r="U42" s="236"/>
      <c r="V42" s="236"/>
      <c r="W42" s="236"/>
      <c r="X42" s="236"/>
    </row>
    <row r="43" ht="20.25" customHeight="1" spans="1:24">
      <c r="A43" s="16" t="s">
        <v>190</v>
      </c>
      <c r="B43" s="237" t="s">
        <v>191</v>
      </c>
      <c r="C43" s="236">
        <f t="shared" si="0"/>
        <v>135.5</v>
      </c>
      <c r="D43" s="236">
        <f t="shared" si="1"/>
        <v>135.5</v>
      </c>
      <c r="E43" s="236">
        <v>135.5</v>
      </c>
      <c r="F43" s="236">
        <v>135.5</v>
      </c>
      <c r="G43" s="236">
        <v>135.5</v>
      </c>
      <c r="H43" s="236"/>
      <c r="I43" s="236"/>
      <c r="J43" s="236"/>
      <c r="K43" s="236"/>
      <c r="L43" s="236"/>
      <c r="M43" s="236"/>
      <c r="N43" s="236"/>
      <c r="O43" s="236"/>
      <c r="P43" s="236"/>
      <c r="Q43" s="236"/>
      <c r="R43" s="236"/>
      <c r="S43" s="236">
        <f t="shared" si="2"/>
        <v>0</v>
      </c>
      <c r="T43" s="236"/>
      <c r="U43" s="236"/>
      <c r="V43" s="236"/>
      <c r="W43" s="236"/>
      <c r="X43" s="236"/>
    </row>
    <row r="44" ht="20.25" customHeight="1" spans="1:24">
      <c r="A44" s="16" t="s">
        <v>192</v>
      </c>
      <c r="B44" s="237" t="s">
        <v>193</v>
      </c>
      <c r="C44" s="236">
        <f t="shared" si="0"/>
        <v>135.5</v>
      </c>
      <c r="D44" s="236">
        <f t="shared" si="1"/>
        <v>135.5</v>
      </c>
      <c r="E44" s="236">
        <v>135.5</v>
      </c>
      <c r="F44" s="236">
        <v>135.5</v>
      </c>
      <c r="G44" s="236">
        <v>135.5</v>
      </c>
      <c r="H44" s="236"/>
      <c r="I44" s="236"/>
      <c r="J44" s="236"/>
      <c r="K44" s="236"/>
      <c r="L44" s="236"/>
      <c r="M44" s="236"/>
      <c r="N44" s="236"/>
      <c r="O44" s="236"/>
      <c r="P44" s="236"/>
      <c r="Q44" s="236"/>
      <c r="R44" s="236"/>
      <c r="S44" s="236">
        <f t="shared" si="2"/>
        <v>0</v>
      </c>
      <c r="T44" s="236"/>
      <c r="U44" s="236"/>
      <c r="V44" s="236"/>
      <c r="W44" s="236"/>
      <c r="X44" s="236"/>
    </row>
    <row r="45" ht="20.25" customHeight="1" spans="1:24">
      <c r="A45" s="16" t="s">
        <v>194</v>
      </c>
      <c r="B45" s="237" t="s">
        <v>195</v>
      </c>
      <c r="C45" s="236">
        <f t="shared" si="0"/>
        <v>135.5</v>
      </c>
      <c r="D45" s="236">
        <f t="shared" si="1"/>
        <v>135.5</v>
      </c>
      <c r="E45" s="236">
        <v>135.5</v>
      </c>
      <c r="F45" s="236">
        <v>135.5</v>
      </c>
      <c r="G45" s="236">
        <v>135.5</v>
      </c>
      <c r="H45" s="236"/>
      <c r="I45" s="236"/>
      <c r="J45" s="236"/>
      <c r="K45" s="236"/>
      <c r="L45" s="236"/>
      <c r="M45" s="236"/>
      <c r="N45" s="236"/>
      <c r="O45" s="236"/>
      <c r="P45" s="236"/>
      <c r="Q45" s="236"/>
      <c r="R45" s="236"/>
      <c r="S45" s="236">
        <f t="shared" si="2"/>
        <v>0</v>
      </c>
      <c r="T45" s="236"/>
      <c r="U45" s="236"/>
      <c r="V45" s="236"/>
      <c r="W45" s="236"/>
      <c r="X45" s="236"/>
    </row>
    <row r="46" ht="20.25" customHeight="1" spans="1:24">
      <c r="A46" s="16" t="s">
        <v>196</v>
      </c>
      <c r="B46" s="237" t="s">
        <v>197</v>
      </c>
      <c r="C46" s="236">
        <f t="shared" si="0"/>
        <v>4153.79</v>
      </c>
      <c r="D46" s="236">
        <f t="shared" si="1"/>
        <v>4153.79</v>
      </c>
      <c r="E46" s="236">
        <v>3906</v>
      </c>
      <c r="F46" s="236"/>
      <c r="G46" s="236"/>
      <c r="H46" s="236"/>
      <c r="I46" s="236">
        <v>3906</v>
      </c>
      <c r="J46" s="236"/>
      <c r="K46" s="236"/>
      <c r="L46" s="236"/>
      <c r="M46" s="236"/>
      <c r="N46" s="236"/>
      <c r="O46" s="236"/>
      <c r="P46" s="236"/>
      <c r="Q46" s="236"/>
      <c r="R46" s="236"/>
      <c r="S46" s="236">
        <f t="shared" si="2"/>
        <v>247.79</v>
      </c>
      <c r="T46" s="236"/>
      <c r="U46" s="236">
        <v>247.79</v>
      </c>
      <c r="V46" s="236"/>
      <c r="W46" s="236"/>
      <c r="X46" s="236"/>
    </row>
    <row r="47" ht="20.25" customHeight="1" spans="1:24">
      <c r="A47" s="16" t="s">
        <v>198</v>
      </c>
      <c r="B47" s="237" t="s">
        <v>199</v>
      </c>
      <c r="C47" s="236">
        <f t="shared" si="0"/>
        <v>4153.79</v>
      </c>
      <c r="D47" s="236">
        <f t="shared" si="1"/>
        <v>4153.79</v>
      </c>
      <c r="E47" s="236">
        <v>3906</v>
      </c>
      <c r="F47" s="236"/>
      <c r="G47" s="236"/>
      <c r="H47" s="236"/>
      <c r="I47" s="236">
        <v>3906</v>
      </c>
      <c r="J47" s="236"/>
      <c r="K47" s="236"/>
      <c r="L47" s="236"/>
      <c r="M47" s="236"/>
      <c r="N47" s="236"/>
      <c r="O47" s="236"/>
      <c r="P47" s="236"/>
      <c r="Q47" s="236"/>
      <c r="R47" s="236"/>
      <c r="S47" s="236">
        <f t="shared" si="2"/>
        <v>247.79</v>
      </c>
      <c r="T47" s="236"/>
      <c r="U47" s="236">
        <v>247.79</v>
      </c>
      <c r="V47" s="236"/>
      <c r="W47" s="236"/>
      <c r="X47" s="236"/>
    </row>
    <row r="48" ht="20.25" customHeight="1" spans="1:24">
      <c r="A48" s="16" t="s">
        <v>200</v>
      </c>
      <c r="B48" s="237" t="s">
        <v>201</v>
      </c>
      <c r="C48" s="236">
        <f t="shared" si="0"/>
        <v>4123.79</v>
      </c>
      <c r="D48" s="236">
        <f t="shared" si="1"/>
        <v>4123.79</v>
      </c>
      <c r="E48" s="236">
        <v>3906</v>
      </c>
      <c r="F48" s="236"/>
      <c r="G48" s="236"/>
      <c r="H48" s="236"/>
      <c r="I48" s="236">
        <v>3906</v>
      </c>
      <c r="J48" s="236"/>
      <c r="K48" s="236"/>
      <c r="L48" s="236"/>
      <c r="M48" s="236"/>
      <c r="N48" s="236"/>
      <c r="O48" s="236"/>
      <c r="P48" s="236"/>
      <c r="Q48" s="236"/>
      <c r="R48" s="236"/>
      <c r="S48" s="236">
        <f t="shared" si="2"/>
        <v>217.79</v>
      </c>
      <c r="T48" s="236"/>
      <c r="U48" s="236">
        <v>217.79</v>
      </c>
      <c r="V48" s="236"/>
      <c r="W48" s="236"/>
      <c r="X48" s="236"/>
    </row>
    <row r="49" ht="20.25" customHeight="1" spans="1:24">
      <c r="A49" s="16">
        <v>2296004</v>
      </c>
      <c r="B49" s="237" t="s">
        <v>202</v>
      </c>
      <c r="C49" s="236">
        <f t="shared" si="0"/>
        <v>30</v>
      </c>
      <c r="D49" s="236">
        <f t="shared" si="1"/>
        <v>30</v>
      </c>
      <c r="E49" s="236"/>
      <c r="F49" s="236"/>
      <c r="G49" s="236"/>
      <c r="H49" s="236"/>
      <c r="I49" s="236"/>
      <c r="J49" s="236"/>
      <c r="K49" s="236"/>
      <c r="L49" s="236"/>
      <c r="M49" s="236"/>
      <c r="N49" s="236"/>
      <c r="O49" s="236"/>
      <c r="P49" s="236"/>
      <c r="Q49" s="236"/>
      <c r="R49" s="236"/>
      <c r="S49" s="236">
        <f t="shared" si="2"/>
        <v>30</v>
      </c>
      <c r="T49" s="236"/>
      <c r="U49" s="236">
        <v>30</v>
      </c>
      <c r="V49" s="236"/>
      <c r="W49" s="236"/>
      <c r="X49" s="236"/>
    </row>
    <row r="50" ht="20.25" customHeight="1" spans="1:24">
      <c r="A50" s="16" t="s">
        <v>203</v>
      </c>
      <c r="B50" s="237" t="s">
        <v>204</v>
      </c>
      <c r="C50" s="236">
        <f t="shared" si="0"/>
        <v>3428</v>
      </c>
      <c r="D50" s="236">
        <f t="shared" si="1"/>
        <v>3428</v>
      </c>
      <c r="E50" s="236">
        <v>3428</v>
      </c>
      <c r="F50" s="236">
        <v>3428</v>
      </c>
      <c r="G50" s="236"/>
      <c r="H50" s="236">
        <v>3428</v>
      </c>
      <c r="I50" s="236"/>
      <c r="J50" s="236"/>
      <c r="K50" s="236"/>
      <c r="L50" s="236"/>
      <c r="M50" s="236"/>
      <c r="N50" s="236"/>
      <c r="O50" s="236"/>
      <c r="P50" s="236"/>
      <c r="Q50" s="236"/>
      <c r="R50" s="236"/>
      <c r="S50" s="236">
        <f t="shared" si="2"/>
        <v>0</v>
      </c>
      <c r="T50" s="236"/>
      <c r="U50" s="236"/>
      <c r="V50" s="236"/>
      <c r="W50" s="236"/>
      <c r="X50" s="236"/>
    </row>
    <row r="51" ht="20.25" customHeight="1" spans="1:24">
      <c r="A51" s="16" t="s">
        <v>205</v>
      </c>
      <c r="B51" s="237" t="s">
        <v>206</v>
      </c>
      <c r="C51" s="236">
        <f t="shared" si="0"/>
        <v>3428</v>
      </c>
      <c r="D51" s="236">
        <f t="shared" si="1"/>
        <v>3428</v>
      </c>
      <c r="E51" s="236">
        <v>3428</v>
      </c>
      <c r="F51" s="236">
        <v>3428</v>
      </c>
      <c r="G51" s="236"/>
      <c r="H51" s="236">
        <v>3428</v>
      </c>
      <c r="I51" s="236"/>
      <c r="J51" s="236"/>
      <c r="K51" s="236"/>
      <c r="L51" s="236"/>
      <c r="M51" s="236"/>
      <c r="N51" s="236"/>
      <c r="O51" s="236"/>
      <c r="P51" s="236"/>
      <c r="Q51" s="236"/>
      <c r="R51" s="236"/>
      <c r="S51" s="236">
        <f t="shared" si="2"/>
        <v>0</v>
      </c>
      <c r="T51" s="236"/>
      <c r="U51" s="236"/>
      <c r="V51" s="236"/>
      <c r="W51" s="236"/>
      <c r="X51" s="236"/>
    </row>
    <row r="52" ht="20.25" customHeight="1" spans="1:24">
      <c r="A52" s="16" t="s">
        <v>207</v>
      </c>
      <c r="B52" s="237" t="s">
        <v>208</v>
      </c>
      <c r="C52" s="236">
        <f t="shared" si="0"/>
        <v>3428</v>
      </c>
      <c r="D52" s="236">
        <f t="shared" si="1"/>
        <v>3428</v>
      </c>
      <c r="E52" s="236">
        <v>3428</v>
      </c>
      <c r="F52" s="236">
        <v>3428</v>
      </c>
      <c r="G52" s="236"/>
      <c r="H52" s="236">
        <v>3428</v>
      </c>
      <c r="I52" s="236"/>
      <c r="J52" s="236"/>
      <c r="K52" s="236"/>
      <c r="L52" s="236"/>
      <c r="M52" s="236"/>
      <c r="N52" s="236"/>
      <c r="O52" s="236"/>
      <c r="P52" s="236"/>
      <c r="Q52" s="236"/>
      <c r="R52" s="236"/>
      <c r="S52" s="236">
        <f t="shared" si="2"/>
        <v>0</v>
      </c>
      <c r="T52" s="236"/>
      <c r="U52" s="236"/>
      <c r="V52" s="236"/>
      <c r="W52" s="236"/>
      <c r="X52" s="236"/>
    </row>
    <row r="53" s="232" customFormat="1" ht="20.25" customHeight="1" spans="1:24">
      <c r="A53" s="238" t="s">
        <v>209</v>
      </c>
      <c r="B53" s="239"/>
      <c r="C53" s="240">
        <f>SUM(C8,C26,C30,C38,C43,C46,C50)</f>
        <v>12229.48</v>
      </c>
      <c r="D53" s="240">
        <f t="shared" ref="D53:X53" si="3">SUM(D8,D26,D30,D38,D43,D46,D50)</f>
        <v>12137.77</v>
      </c>
      <c r="E53" s="240">
        <f t="shared" si="3"/>
        <v>11700.2</v>
      </c>
      <c r="F53" s="240">
        <f t="shared" si="3"/>
        <v>7794.2</v>
      </c>
      <c r="G53" s="240">
        <f t="shared" si="3"/>
        <v>1910.2</v>
      </c>
      <c r="H53" s="240">
        <f t="shared" si="3"/>
        <v>5884</v>
      </c>
      <c r="I53" s="240">
        <f t="shared" si="3"/>
        <v>3906</v>
      </c>
      <c r="J53" s="240">
        <f t="shared" si="3"/>
        <v>0</v>
      </c>
      <c r="K53" s="236">
        <f t="shared" si="3"/>
        <v>0</v>
      </c>
      <c r="L53" s="236">
        <f t="shared" si="3"/>
        <v>0</v>
      </c>
      <c r="M53" s="236">
        <f t="shared" si="3"/>
        <v>0</v>
      </c>
      <c r="N53" s="236">
        <f t="shared" si="3"/>
        <v>0</v>
      </c>
      <c r="O53" s="236">
        <f t="shared" si="3"/>
        <v>0</v>
      </c>
      <c r="P53" s="236">
        <f t="shared" si="3"/>
        <v>0</v>
      </c>
      <c r="Q53" s="236">
        <f t="shared" si="3"/>
        <v>0</v>
      </c>
      <c r="R53" s="236">
        <f t="shared" si="3"/>
        <v>0</v>
      </c>
      <c r="S53" s="240">
        <f t="shared" si="3"/>
        <v>529.28</v>
      </c>
      <c r="T53" s="240">
        <f t="shared" si="3"/>
        <v>189.78</v>
      </c>
      <c r="U53" s="240">
        <f t="shared" si="3"/>
        <v>247.79</v>
      </c>
      <c r="V53" s="240">
        <f t="shared" si="3"/>
        <v>0</v>
      </c>
      <c r="W53" s="240">
        <f t="shared" si="3"/>
        <v>0</v>
      </c>
      <c r="X53" s="240">
        <f t="shared" si="3"/>
        <v>91.71</v>
      </c>
    </row>
  </sheetData>
  <sheetProtection formatCells="0" formatColumns="0" formatRows="0" insertRows="0" insertColumns="0" insertHyperlinks="0" deleteColumns="0" deleteRows="0" sort="0" autoFilter="0" pivotTables="0"/>
  <mergeCells count="21">
    <mergeCell ref="A2:X2"/>
    <mergeCell ref="A3:N3"/>
    <mergeCell ref="E4:R4"/>
    <mergeCell ref="S4:X4"/>
    <mergeCell ref="F5:H5"/>
    <mergeCell ref="L5:R5"/>
    <mergeCell ref="A53:B53"/>
    <mergeCell ref="A4:A6"/>
    <mergeCell ref="B4:B6"/>
    <mergeCell ref="C4:C6"/>
    <mergeCell ref="D5:D6"/>
    <mergeCell ref="E5:E6"/>
    <mergeCell ref="I5:I6"/>
    <mergeCell ref="J5:J6"/>
    <mergeCell ref="K5:K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6"/>
  <sheetViews>
    <sheetView showZeros="0" view="pageBreakPreview" zoomScaleNormal="100" topLeftCell="A7" workbookViewId="0">
      <selection activeCell="C5" sqref="C5:C6"/>
    </sheetView>
  </sheetViews>
  <sheetFormatPr defaultColWidth="9.13888888888889" defaultRowHeight="14.25" customHeight="1" outlineLevelCol="3"/>
  <cols>
    <col min="1" max="1" width="49.287037037037" style="34" customWidth="1"/>
    <col min="2" max="2" width="38.8611111111111" style="34" customWidth="1"/>
    <col min="3" max="3" width="48.5740740740741" style="34" customWidth="1"/>
    <col min="4" max="4" width="36.4259259259259" style="34" customWidth="1"/>
    <col min="5" max="5" width="3.28703703703704" style="59" customWidth="1"/>
    <col min="6" max="16384" width="9.13888888888889" style="59"/>
  </cols>
  <sheetData>
    <row r="1" s="55" customFormat="1" customHeight="1" spans="1:4">
      <c r="A1" s="222"/>
      <c r="B1" s="222"/>
      <c r="C1" s="222"/>
      <c r="D1" s="74"/>
    </row>
    <row r="2" s="55" customFormat="1" ht="36" customHeight="1" spans="1:4">
      <c r="A2" s="63" t="s">
        <v>13</v>
      </c>
      <c r="B2" s="63"/>
      <c r="C2" s="63"/>
      <c r="D2" s="63"/>
    </row>
    <row r="3" s="56" customFormat="1" ht="24" customHeight="1" spans="1:4">
      <c r="A3" s="102" t="str">
        <f>SUBSTITUTE(封面!$G$5," ","")&amp;封面!$H$5</f>
        <v>单位名称：大理州教育体育局（本级）</v>
      </c>
      <c r="B3" s="223"/>
      <c r="C3" s="223"/>
      <c r="D3" s="157" t="s">
        <v>27</v>
      </c>
    </row>
    <row r="4" ht="19.5" customHeight="1" spans="1:4">
      <c r="A4" s="66" t="s">
        <v>28</v>
      </c>
      <c r="B4" s="66"/>
      <c r="C4" s="66" t="s">
        <v>29</v>
      </c>
      <c r="D4" s="66"/>
    </row>
    <row r="5" ht="21.75" customHeight="1" spans="1:4">
      <c r="A5" s="66" t="s">
        <v>30</v>
      </c>
      <c r="B5" s="66" t="s">
        <v>31</v>
      </c>
      <c r="C5" s="66" t="s">
        <v>210</v>
      </c>
      <c r="D5" s="66" t="s">
        <v>31</v>
      </c>
    </row>
    <row r="6" ht="17.25" customHeight="1" spans="1:4">
      <c r="A6" s="66"/>
      <c r="B6" s="17"/>
      <c r="C6" s="66"/>
      <c r="D6" s="17"/>
    </row>
    <row r="7" ht="17.25" customHeight="1" spans="1:4">
      <c r="A7" s="224" t="s">
        <v>211</v>
      </c>
      <c r="B7" s="225">
        <f>SUM(B8,B14:B15)</f>
        <v>11700.2</v>
      </c>
      <c r="C7" s="226" t="s">
        <v>212</v>
      </c>
      <c r="D7" s="225">
        <f>SUM(D8:D31)</f>
        <v>12137.77</v>
      </c>
    </row>
    <row r="8" ht="17.25" customHeight="1" spans="1:4">
      <c r="A8" s="224" t="s">
        <v>213</v>
      </c>
      <c r="B8" s="225">
        <f>SUM(B9:B13)</f>
        <v>7794.2</v>
      </c>
      <c r="C8" s="226" t="s">
        <v>214</v>
      </c>
      <c r="D8" s="90"/>
    </row>
    <row r="9" ht="17.25" customHeight="1" spans="1:4">
      <c r="A9" s="224" t="s">
        <v>215</v>
      </c>
      <c r="B9" s="90">
        <f>'表五 一般公共预算支出预算表（按功能科目分类）'!D49-300</f>
        <v>7494.2</v>
      </c>
      <c r="C9" s="226" t="s">
        <v>216</v>
      </c>
      <c r="D9" s="90"/>
    </row>
    <row r="10" ht="17.25" customHeight="1" spans="1:4">
      <c r="A10" s="224" t="s">
        <v>217</v>
      </c>
      <c r="B10" s="90"/>
      <c r="C10" s="226" t="s">
        <v>218</v>
      </c>
      <c r="D10" s="90"/>
    </row>
    <row r="11" ht="17.25" customHeight="1" spans="1:4">
      <c r="A11" s="224" t="s">
        <v>219</v>
      </c>
      <c r="B11" s="90"/>
      <c r="C11" s="226" t="s">
        <v>220</v>
      </c>
      <c r="D11" s="90"/>
    </row>
    <row r="12" ht="17.25" customHeight="1" spans="1:4">
      <c r="A12" s="224" t="s">
        <v>221</v>
      </c>
      <c r="B12" s="90">
        <v>300</v>
      </c>
      <c r="C12" s="226" t="s">
        <v>222</v>
      </c>
      <c r="D12" s="90">
        <f>'表五 一般公共预算支出预算表（按功能科目分类）'!C8</f>
        <v>4014.72</v>
      </c>
    </row>
    <row r="13" ht="17.25" customHeight="1" spans="1:4">
      <c r="A13" s="224" t="s">
        <v>223</v>
      </c>
      <c r="B13" s="90"/>
      <c r="C13" s="226" t="s">
        <v>224</v>
      </c>
      <c r="D13" s="90"/>
    </row>
    <row r="14" ht="17.25" customHeight="1" spans="1:4">
      <c r="A14" s="224" t="s">
        <v>225</v>
      </c>
      <c r="B14" s="90">
        <f>'表十 政府性基金预算支出预算表'!E12</f>
        <v>3906</v>
      </c>
      <c r="C14" s="226" t="s">
        <v>226</v>
      </c>
      <c r="D14" s="90">
        <f>'表五 一般公共预算支出预算表（按功能科目分类）'!C26</f>
        <v>64</v>
      </c>
    </row>
    <row r="15" ht="17.25" customHeight="1" spans="1:4">
      <c r="A15" s="224" t="s">
        <v>227</v>
      </c>
      <c r="B15" s="90"/>
      <c r="C15" s="226" t="s">
        <v>228</v>
      </c>
      <c r="D15" s="90">
        <f>'表五 一般公共预算支出预算表（按功能科目分类）'!C30</f>
        <v>193.89</v>
      </c>
    </row>
    <row r="16" ht="17.25" customHeight="1" spans="1:4">
      <c r="A16" s="227"/>
      <c r="B16" s="90"/>
      <c r="C16" s="226" t="s">
        <v>229</v>
      </c>
      <c r="D16" s="90">
        <f>'表五 一般公共预算支出预算表（按功能科目分类）'!C38</f>
        <v>147.87</v>
      </c>
    </row>
    <row r="17" ht="17.25" customHeight="1" spans="1:4">
      <c r="A17" s="227" t="s">
        <v>230</v>
      </c>
      <c r="B17" s="228">
        <f>SUM(B18:B20)</f>
        <v>437.57</v>
      </c>
      <c r="C17" s="226" t="s">
        <v>231</v>
      </c>
      <c r="D17" s="90"/>
    </row>
    <row r="18" ht="17.25" customHeight="1" spans="1:4">
      <c r="A18" s="224" t="s">
        <v>213</v>
      </c>
      <c r="B18" s="90">
        <f>'表五 一般公共预算支出预算表（按功能科目分类）'!I49</f>
        <v>189.78</v>
      </c>
      <c r="C18" s="226" t="s">
        <v>232</v>
      </c>
      <c r="D18" s="90"/>
    </row>
    <row r="19" ht="17.25" customHeight="1" spans="1:4">
      <c r="A19" s="226" t="s">
        <v>225</v>
      </c>
      <c r="B19" s="229">
        <f>'表十 政府性基金预算支出预算表'!H12</f>
        <v>247.79</v>
      </c>
      <c r="C19" s="226" t="s">
        <v>233</v>
      </c>
      <c r="D19" s="90"/>
    </row>
    <row r="20" ht="17.25" customHeight="1" spans="1:4">
      <c r="A20" s="226" t="s">
        <v>227</v>
      </c>
      <c r="B20" s="229"/>
      <c r="C20" s="226" t="s">
        <v>234</v>
      </c>
      <c r="D20" s="90"/>
    </row>
    <row r="21" ht="17.25" customHeight="1" spans="1:4">
      <c r="A21" s="224"/>
      <c r="B21" s="229"/>
      <c r="C21" s="226" t="s">
        <v>235</v>
      </c>
      <c r="D21" s="90"/>
    </row>
    <row r="22" ht="17.25" customHeight="1" spans="1:4">
      <c r="A22" s="226"/>
      <c r="B22" s="229"/>
      <c r="C22" s="226" t="s">
        <v>236</v>
      </c>
      <c r="D22" s="90"/>
    </row>
    <row r="23" ht="17.25" customHeight="1" spans="1:4">
      <c r="A23" s="226"/>
      <c r="B23" s="229"/>
      <c r="C23" s="226" t="s">
        <v>237</v>
      </c>
      <c r="D23" s="90"/>
    </row>
    <row r="24" ht="17.25" customHeight="1" spans="1:4">
      <c r="A24" s="227"/>
      <c r="B24" s="229"/>
      <c r="C24" s="226" t="s">
        <v>238</v>
      </c>
      <c r="D24" s="90"/>
    </row>
    <row r="25" ht="17.25" customHeight="1" spans="1:4">
      <c r="A25" s="227"/>
      <c r="B25" s="229"/>
      <c r="C25" s="226" t="s">
        <v>239</v>
      </c>
      <c r="D25" s="90"/>
    </row>
    <row r="26" ht="17.25" customHeight="1" spans="1:4">
      <c r="A26" s="227"/>
      <c r="B26" s="229"/>
      <c r="C26" s="226" t="s">
        <v>240</v>
      </c>
      <c r="D26" s="90">
        <f>'表五 一般公共预算支出预算表（按功能科目分类）'!C43</f>
        <v>135.5</v>
      </c>
    </row>
    <row r="27" ht="17.25" customHeight="1" spans="1:4">
      <c r="A27" s="227"/>
      <c r="B27" s="229"/>
      <c r="C27" s="226" t="s">
        <v>241</v>
      </c>
      <c r="D27" s="90"/>
    </row>
    <row r="28" ht="17.25" customHeight="1" spans="1:4">
      <c r="A28" s="227"/>
      <c r="B28" s="229"/>
      <c r="C28" s="226" t="s">
        <v>242</v>
      </c>
      <c r="D28" s="90"/>
    </row>
    <row r="29" ht="17.25" customHeight="1" spans="1:4">
      <c r="A29" s="227"/>
      <c r="B29" s="229"/>
      <c r="C29" s="226" t="s">
        <v>243</v>
      </c>
      <c r="D29" s="90"/>
    </row>
    <row r="30" ht="17.25" customHeight="1" spans="1:4">
      <c r="A30" s="227"/>
      <c r="B30" s="229"/>
      <c r="C30" s="226" t="s">
        <v>244</v>
      </c>
      <c r="D30" s="90">
        <f>'表五 一般公共预算支出预算表（按功能科目分类）'!C46</f>
        <v>3428</v>
      </c>
    </row>
    <row r="31" ht="17.25" customHeight="1" spans="1:4">
      <c r="A31" s="227"/>
      <c r="B31" s="229"/>
      <c r="C31" s="226" t="s">
        <v>245</v>
      </c>
      <c r="D31" s="90">
        <f>'表十 政府性基金预算支出预算表'!D12</f>
        <v>4153.79</v>
      </c>
    </row>
    <row r="32" ht="17.25" customHeight="1" spans="1:4">
      <c r="A32" s="227"/>
      <c r="B32" s="229"/>
      <c r="C32" s="226"/>
      <c r="D32" s="90"/>
    </row>
    <row r="33" ht="17.25" customHeight="1" spans="1:4">
      <c r="A33" s="230"/>
      <c r="B33" s="94"/>
      <c r="C33" s="226" t="s">
        <v>246</v>
      </c>
      <c r="D33" s="94"/>
    </row>
    <row r="34" ht="17.25" customHeight="1" spans="1:4">
      <c r="A34" s="230" t="s">
        <v>247</v>
      </c>
      <c r="B34" s="228">
        <f>SUM(B7,B17)</f>
        <v>12137.77</v>
      </c>
      <c r="C34" s="230" t="s">
        <v>78</v>
      </c>
      <c r="D34" s="228">
        <f>SUM(D7,D33)</f>
        <v>12137.77</v>
      </c>
    </row>
    <row r="36" customHeight="1" spans="4:4">
      <c r="D36" s="231"/>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49"/>
  <sheetViews>
    <sheetView showZeros="0" view="pageBreakPreview" zoomScaleNormal="100" workbookViewId="0">
      <selection activeCell="I49" sqref="I49"/>
    </sheetView>
  </sheetViews>
  <sheetFormatPr defaultColWidth="9.13888888888889" defaultRowHeight="14.25" customHeight="1"/>
  <cols>
    <col min="1" max="1" width="20.1388888888889" style="150" customWidth="1"/>
    <col min="2" max="2" width="39.712962962963" style="150" customWidth="1"/>
    <col min="3" max="3" width="16.1388888888889" style="150" customWidth="1"/>
    <col min="4" max="13" width="13.712962962963" style="35" customWidth="1"/>
    <col min="14" max="14" width="4.28703703703704" style="35" customWidth="1"/>
    <col min="15" max="16384" width="9.13888888888889" style="35"/>
  </cols>
  <sheetData>
    <row r="1" s="78" customFormat="1" ht="12" customHeight="1" spans="1:13">
      <c r="A1" s="184"/>
      <c r="B1" s="184"/>
      <c r="C1" s="184"/>
      <c r="E1" s="216"/>
      <c r="G1" s="77"/>
      <c r="H1" s="77"/>
      <c r="J1" s="216"/>
      <c r="L1" s="77"/>
      <c r="M1" s="77"/>
    </row>
    <row r="2" s="78" customFormat="1" ht="39" customHeight="1" spans="1:13">
      <c r="A2" s="63" t="s">
        <v>14</v>
      </c>
      <c r="B2" s="63"/>
      <c r="C2" s="63"/>
      <c r="D2" s="63"/>
      <c r="E2" s="63"/>
      <c r="F2" s="63"/>
      <c r="G2" s="63"/>
      <c r="H2" s="63"/>
      <c r="I2" s="63"/>
      <c r="J2" s="63"/>
      <c r="K2" s="63"/>
      <c r="L2" s="63"/>
      <c r="M2" s="63"/>
    </row>
    <row r="3" s="95" customFormat="1" ht="24" customHeight="1" spans="1:13">
      <c r="A3" s="102" t="str">
        <f>SUBSTITUTE(封面!$G$5," ","")&amp;封面!$H$5</f>
        <v>单位名称：大理州教育体育局（本级）</v>
      </c>
      <c r="B3" s="186"/>
      <c r="C3" s="186"/>
      <c r="G3" s="156"/>
      <c r="H3" s="157"/>
      <c r="I3" s="157"/>
      <c r="J3" s="157"/>
      <c r="K3" s="157"/>
      <c r="L3" s="156"/>
      <c r="M3" s="157" t="s">
        <v>27</v>
      </c>
    </row>
    <row r="4" ht="20.25" customHeight="1" spans="1:13">
      <c r="A4" s="217" t="s">
        <v>248</v>
      </c>
      <c r="B4" s="217"/>
      <c r="C4" s="217" t="s">
        <v>81</v>
      </c>
      <c r="D4" s="66" t="s">
        <v>249</v>
      </c>
      <c r="E4" s="66"/>
      <c r="F4" s="66"/>
      <c r="G4" s="66"/>
      <c r="H4" s="66"/>
      <c r="I4" s="66" t="s">
        <v>250</v>
      </c>
      <c r="J4" s="66"/>
      <c r="K4" s="66"/>
      <c r="L4" s="66"/>
      <c r="M4" s="66"/>
    </row>
    <row r="5" ht="20.25" customHeight="1" spans="1:13">
      <c r="A5" s="217" t="s">
        <v>103</v>
      </c>
      <c r="B5" s="217" t="s">
        <v>104</v>
      </c>
      <c r="C5" s="217"/>
      <c r="D5" s="66" t="s">
        <v>83</v>
      </c>
      <c r="E5" s="66" t="s">
        <v>108</v>
      </c>
      <c r="F5" s="66"/>
      <c r="G5" s="66"/>
      <c r="H5" s="66" t="s">
        <v>109</v>
      </c>
      <c r="I5" s="66" t="s">
        <v>83</v>
      </c>
      <c r="J5" s="66" t="s">
        <v>108</v>
      </c>
      <c r="K5" s="66"/>
      <c r="L5" s="66"/>
      <c r="M5" s="66" t="s">
        <v>109</v>
      </c>
    </row>
    <row r="6" ht="20.25" customHeight="1" spans="1:13">
      <c r="A6" s="217"/>
      <c r="B6" s="217"/>
      <c r="C6" s="217"/>
      <c r="D6" s="66"/>
      <c r="E6" s="66" t="s">
        <v>83</v>
      </c>
      <c r="F6" s="66" t="s">
        <v>251</v>
      </c>
      <c r="G6" s="66" t="s">
        <v>252</v>
      </c>
      <c r="H6" s="66"/>
      <c r="I6" s="66"/>
      <c r="J6" s="66" t="s">
        <v>83</v>
      </c>
      <c r="K6" s="66" t="s">
        <v>251</v>
      </c>
      <c r="L6" s="66" t="s">
        <v>252</v>
      </c>
      <c r="M6" s="66"/>
    </row>
    <row r="7" ht="20.1" customHeight="1" spans="1:13">
      <c r="A7" s="217" t="s">
        <v>253</v>
      </c>
      <c r="B7" s="217" t="s">
        <v>254</v>
      </c>
      <c r="C7" s="217" t="s">
        <v>255</v>
      </c>
      <c r="D7" s="217" t="s">
        <v>256</v>
      </c>
      <c r="E7" s="66" t="s">
        <v>257</v>
      </c>
      <c r="F7" s="217" t="s">
        <v>258</v>
      </c>
      <c r="G7" s="217" t="s">
        <v>259</v>
      </c>
      <c r="H7" s="217" t="s">
        <v>260</v>
      </c>
      <c r="I7" s="217" t="s">
        <v>261</v>
      </c>
      <c r="J7" s="66" t="s">
        <v>262</v>
      </c>
      <c r="K7" s="217" t="s">
        <v>263</v>
      </c>
      <c r="L7" s="217" t="s">
        <v>264</v>
      </c>
      <c r="M7" s="217" t="s">
        <v>265</v>
      </c>
    </row>
    <row r="8" ht="18.75" customHeight="1" spans="1:13">
      <c r="A8" s="218" t="s">
        <v>122</v>
      </c>
      <c r="B8" s="218" t="s">
        <v>123</v>
      </c>
      <c r="C8" s="219">
        <f>SUM(D8,I8)</f>
        <v>4014.72</v>
      </c>
      <c r="D8" s="219">
        <v>3825.94</v>
      </c>
      <c r="E8" s="219">
        <v>1433.94</v>
      </c>
      <c r="F8" s="219">
        <v>1257.44</v>
      </c>
      <c r="G8" s="219">
        <v>176.5</v>
      </c>
      <c r="H8" s="219">
        <v>2392</v>
      </c>
      <c r="I8" s="219">
        <f>SUM(J8,M8)</f>
        <v>188.78</v>
      </c>
      <c r="J8" s="219">
        <f>SUM(K8:L8)</f>
        <v>0</v>
      </c>
      <c r="K8" s="219"/>
      <c r="L8" s="219"/>
      <c r="M8" s="219">
        <v>188.78</v>
      </c>
    </row>
    <row r="9" ht="18.75" customHeight="1" spans="1:13">
      <c r="A9" s="218" t="s">
        <v>124</v>
      </c>
      <c r="B9" s="218" t="s">
        <v>125</v>
      </c>
      <c r="C9" s="219">
        <f t="shared" ref="C9:C48" si="0">SUM(D9,I9)</f>
        <v>1946.05</v>
      </c>
      <c r="D9" s="219">
        <v>1904.94</v>
      </c>
      <c r="E9" s="219">
        <v>1433.94</v>
      </c>
      <c r="F9" s="219">
        <v>1257.44</v>
      </c>
      <c r="G9" s="219">
        <v>176.5</v>
      </c>
      <c r="H9" s="219">
        <v>471</v>
      </c>
      <c r="I9" s="219">
        <f t="shared" ref="I9:I48" si="1">SUM(J9,M9)</f>
        <v>41.11</v>
      </c>
      <c r="J9" s="219">
        <f t="shared" ref="J9:J48" si="2">SUM(K9:L9)</f>
        <v>0</v>
      </c>
      <c r="K9" s="219"/>
      <c r="L9" s="219"/>
      <c r="M9" s="219">
        <v>41.11</v>
      </c>
    </row>
    <row r="10" ht="18.75" customHeight="1" spans="1:13">
      <c r="A10" s="218" t="s">
        <v>126</v>
      </c>
      <c r="B10" s="218" t="s">
        <v>127</v>
      </c>
      <c r="C10" s="219">
        <f t="shared" si="0"/>
        <v>1433.94</v>
      </c>
      <c r="D10" s="219">
        <v>1433.94</v>
      </c>
      <c r="E10" s="219">
        <v>1433.94</v>
      </c>
      <c r="F10" s="219">
        <v>1257.44</v>
      </c>
      <c r="G10" s="219">
        <v>176.5</v>
      </c>
      <c r="H10" s="219"/>
      <c r="I10" s="219">
        <f t="shared" si="1"/>
        <v>0</v>
      </c>
      <c r="J10" s="219">
        <f t="shared" si="2"/>
        <v>0</v>
      </c>
      <c r="K10" s="219"/>
      <c r="L10" s="219"/>
      <c r="M10" s="219"/>
    </row>
    <row r="11" ht="18.75" customHeight="1" spans="1:13">
      <c r="A11" s="218" t="s">
        <v>128</v>
      </c>
      <c r="B11" s="218" t="s">
        <v>129</v>
      </c>
      <c r="C11" s="219">
        <f t="shared" si="0"/>
        <v>512.11</v>
      </c>
      <c r="D11" s="219">
        <v>471</v>
      </c>
      <c r="E11" s="219"/>
      <c r="F11" s="219"/>
      <c r="G11" s="219"/>
      <c r="H11" s="219">
        <v>471</v>
      </c>
      <c r="I11" s="219">
        <f t="shared" si="1"/>
        <v>41.11</v>
      </c>
      <c r="J11" s="219">
        <f t="shared" si="2"/>
        <v>0</v>
      </c>
      <c r="K11" s="219"/>
      <c r="L11" s="219"/>
      <c r="M11" s="219">
        <v>41.11</v>
      </c>
    </row>
    <row r="12" ht="18.75" customHeight="1" spans="1:13">
      <c r="A12" s="218" t="s">
        <v>130</v>
      </c>
      <c r="B12" s="218" t="s">
        <v>131</v>
      </c>
      <c r="C12" s="219">
        <f t="shared" si="0"/>
        <v>1185.45</v>
      </c>
      <c r="D12" s="219">
        <v>1168.8</v>
      </c>
      <c r="E12" s="219"/>
      <c r="F12" s="219"/>
      <c r="G12" s="219"/>
      <c r="H12" s="219">
        <v>1168.8</v>
      </c>
      <c r="I12" s="219">
        <f t="shared" si="1"/>
        <v>16.65</v>
      </c>
      <c r="J12" s="219">
        <f t="shared" si="2"/>
        <v>0</v>
      </c>
      <c r="K12" s="219"/>
      <c r="L12" s="219"/>
      <c r="M12" s="219">
        <v>16.65</v>
      </c>
    </row>
    <row r="13" ht="18.75" customHeight="1" spans="1:13">
      <c r="A13" s="218" t="s">
        <v>132</v>
      </c>
      <c r="B13" s="218" t="s">
        <v>133</v>
      </c>
      <c r="C13" s="219">
        <f t="shared" si="0"/>
        <v>400</v>
      </c>
      <c r="D13" s="219">
        <v>400</v>
      </c>
      <c r="E13" s="219"/>
      <c r="F13" s="219"/>
      <c r="G13" s="219"/>
      <c r="H13" s="219">
        <v>400</v>
      </c>
      <c r="I13" s="219">
        <f t="shared" si="1"/>
        <v>0</v>
      </c>
      <c r="J13" s="219">
        <f t="shared" si="2"/>
        <v>0</v>
      </c>
      <c r="K13" s="219"/>
      <c r="L13" s="219"/>
      <c r="M13" s="219"/>
    </row>
    <row r="14" ht="18.75" customHeight="1" spans="1:13">
      <c r="A14" s="218" t="s">
        <v>134</v>
      </c>
      <c r="B14" s="218" t="s">
        <v>135</v>
      </c>
      <c r="C14" s="219">
        <f t="shared" si="0"/>
        <v>30.67</v>
      </c>
      <c r="D14" s="219">
        <v>30.67</v>
      </c>
      <c r="E14" s="219"/>
      <c r="F14" s="219"/>
      <c r="G14" s="219"/>
      <c r="H14" s="219">
        <v>30.67</v>
      </c>
      <c r="I14" s="219">
        <f t="shared" si="1"/>
        <v>0</v>
      </c>
      <c r="J14" s="219">
        <f t="shared" si="2"/>
        <v>0</v>
      </c>
      <c r="K14" s="219"/>
      <c r="L14" s="219"/>
      <c r="M14" s="219"/>
    </row>
    <row r="15" ht="18.75" customHeight="1" spans="1:13">
      <c r="A15" s="218" t="s">
        <v>136</v>
      </c>
      <c r="B15" s="218" t="s">
        <v>137</v>
      </c>
      <c r="C15" s="219">
        <f t="shared" si="0"/>
        <v>36.13</v>
      </c>
      <c r="D15" s="219">
        <v>36.13</v>
      </c>
      <c r="E15" s="219"/>
      <c r="F15" s="219"/>
      <c r="G15" s="219"/>
      <c r="H15" s="219">
        <v>36.13</v>
      </c>
      <c r="I15" s="219">
        <f t="shared" si="1"/>
        <v>0</v>
      </c>
      <c r="J15" s="219">
        <f t="shared" si="2"/>
        <v>0</v>
      </c>
      <c r="K15" s="219"/>
      <c r="L15" s="219"/>
      <c r="M15" s="219"/>
    </row>
    <row r="16" ht="18.75" customHeight="1" spans="1:13">
      <c r="A16" s="218" t="s">
        <v>138</v>
      </c>
      <c r="B16" s="218" t="s">
        <v>139</v>
      </c>
      <c r="C16" s="219">
        <f t="shared" si="0"/>
        <v>667</v>
      </c>
      <c r="D16" s="219">
        <v>667</v>
      </c>
      <c r="E16" s="219"/>
      <c r="F16" s="219"/>
      <c r="G16" s="219"/>
      <c r="H16" s="219">
        <v>667</v>
      </c>
      <c r="I16" s="219">
        <f t="shared" si="1"/>
        <v>0</v>
      </c>
      <c r="J16" s="219">
        <f t="shared" si="2"/>
        <v>0</v>
      </c>
      <c r="K16" s="219"/>
      <c r="L16" s="219"/>
      <c r="M16" s="219"/>
    </row>
    <row r="17" ht="18.75" customHeight="1" spans="1:13">
      <c r="A17" s="218" t="s">
        <v>140</v>
      </c>
      <c r="B17" s="218" t="s">
        <v>141</v>
      </c>
      <c r="C17" s="219">
        <f t="shared" si="0"/>
        <v>51.65</v>
      </c>
      <c r="D17" s="219">
        <v>35</v>
      </c>
      <c r="E17" s="219"/>
      <c r="F17" s="219"/>
      <c r="G17" s="219"/>
      <c r="H17" s="219">
        <v>35</v>
      </c>
      <c r="I17" s="219">
        <f t="shared" si="1"/>
        <v>16.65</v>
      </c>
      <c r="J17" s="219">
        <f t="shared" si="2"/>
        <v>0</v>
      </c>
      <c r="K17" s="219"/>
      <c r="L17" s="219"/>
      <c r="M17" s="219">
        <v>16.65</v>
      </c>
    </row>
    <row r="18" ht="18.75" customHeight="1" spans="1:13">
      <c r="A18" s="218" t="s">
        <v>142</v>
      </c>
      <c r="B18" s="218" t="s">
        <v>143</v>
      </c>
      <c r="C18" s="219">
        <f t="shared" si="0"/>
        <v>794.02</v>
      </c>
      <c r="D18" s="219">
        <v>663</v>
      </c>
      <c r="E18" s="219"/>
      <c r="F18" s="219"/>
      <c r="G18" s="219"/>
      <c r="H18" s="219">
        <v>663</v>
      </c>
      <c r="I18" s="219">
        <f t="shared" si="1"/>
        <v>131.02</v>
      </c>
      <c r="J18" s="219">
        <f t="shared" si="2"/>
        <v>0</v>
      </c>
      <c r="K18" s="219"/>
      <c r="L18" s="219"/>
      <c r="M18" s="219">
        <v>131.02</v>
      </c>
    </row>
    <row r="19" ht="18.75" customHeight="1" spans="1:13">
      <c r="A19" s="218" t="s">
        <v>144</v>
      </c>
      <c r="B19" s="218" t="s">
        <v>145</v>
      </c>
      <c r="C19" s="219">
        <f t="shared" si="0"/>
        <v>263</v>
      </c>
      <c r="D19" s="219">
        <v>263</v>
      </c>
      <c r="E19" s="219"/>
      <c r="F19" s="219"/>
      <c r="G19" s="219"/>
      <c r="H19" s="219">
        <v>263</v>
      </c>
      <c r="I19" s="219">
        <f t="shared" si="1"/>
        <v>0</v>
      </c>
      <c r="J19" s="219">
        <f t="shared" si="2"/>
        <v>0</v>
      </c>
      <c r="K19" s="219"/>
      <c r="L19" s="219"/>
      <c r="M19" s="219"/>
    </row>
    <row r="20" ht="18.75" customHeight="1" spans="1:13">
      <c r="A20" s="218">
        <v>2050305</v>
      </c>
      <c r="B20" s="218" t="s">
        <v>146</v>
      </c>
      <c r="C20" s="219">
        <f t="shared" si="0"/>
        <v>131.02</v>
      </c>
      <c r="D20" s="219"/>
      <c r="E20" s="219"/>
      <c r="F20" s="219"/>
      <c r="G20" s="219"/>
      <c r="H20" s="219"/>
      <c r="I20" s="219">
        <f t="shared" si="1"/>
        <v>131.02</v>
      </c>
      <c r="J20" s="219">
        <f t="shared" si="2"/>
        <v>0</v>
      </c>
      <c r="K20" s="219"/>
      <c r="L20" s="219"/>
      <c r="M20" s="219">
        <v>131.02</v>
      </c>
    </row>
    <row r="21" ht="18.75" customHeight="1" spans="1:13">
      <c r="A21" s="218" t="s">
        <v>147</v>
      </c>
      <c r="B21" s="218" t="s">
        <v>148</v>
      </c>
      <c r="C21" s="219">
        <f t="shared" si="0"/>
        <v>400</v>
      </c>
      <c r="D21" s="219">
        <v>400</v>
      </c>
      <c r="E21" s="219"/>
      <c r="F21" s="219"/>
      <c r="G21" s="219"/>
      <c r="H21" s="219">
        <v>400</v>
      </c>
      <c r="I21" s="219">
        <f t="shared" si="1"/>
        <v>0</v>
      </c>
      <c r="J21" s="219">
        <f t="shared" si="2"/>
        <v>0</v>
      </c>
      <c r="K21" s="219"/>
      <c r="L21" s="219"/>
      <c r="M21" s="219"/>
    </row>
    <row r="22" ht="18.75" customHeight="1" spans="1:13">
      <c r="A22" s="218" t="s">
        <v>149</v>
      </c>
      <c r="B22" s="218" t="s">
        <v>150</v>
      </c>
      <c r="C22" s="219">
        <f t="shared" si="0"/>
        <v>9.2</v>
      </c>
      <c r="D22" s="219">
        <v>9.2</v>
      </c>
      <c r="E22" s="219"/>
      <c r="F22" s="219"/>
      <c r="G22" s="219"/>
      <c r="H22" s="219">
        <v>9.2</v>
      </c>
      <c r="I22" s="219">
        <f t="shared" si="1"/>
        <v>0</v>
      </c>
      <c r="J22" s="219">
        <f t="shared" si="2"/>
        <v>0</v>
      </c>
      <c r="K22" s="219"/>
      <c r="L22" s="219"/>
      <c r="M22" s="219"/>
    </row>
    <row r="23" ht="18.75" customHeight="1" spans="1:13">
      <c r="A23" s="218" t="s">
        <v>151</v>
      </c>
      <c r="B23" s="218" t="s">
        <v>152</v>
      </c>
      <c r="C23" s="219">
        <f t="shared" si="0"/>
        <v>9.2</v>
      </c>
      <c r="D23" s="219">
        <v>9.2</v>
      </c>
      <c r="E23" s="219"/>
      <c r="F23" s="219"/>
      <c r="G23" s="219"/>
      <c r="H23" s="219">
        <v>9.2</v>
      </c>
      <c r="I23" s="219">
        <f t="shared" si="1"/>
        <v>0</v>
      </c>
      <c r="J23" s="219">
        <f t="shared" si="2"/>
        <v>0</v>
      </c>
      <c r="K23" s="219"/>
      <c r="L23" s="219"/>
      <c r="M23" s="219"/>
    </row>
    <row r="24" ht="18.75" customHeight="1" spans="1:13">
      <c r="A24" s="218" t="s">
        <v>153</v>
      </c>
      <c r="B24" s="218" t="s">
        <v>154</v>
      </c>
      <c r="C24" s="219">
        <f t="shared" si="0"/>
        <v>80</v>
      </c>
      <c r="D24" s="219">
        <v>80</v>
      </c>
      <c r="E24" s="219"/>
      <c r="F24" s="219"/>
      <c r="G24" s="219"/>
      <c r="H24" s="219">
        <v>80</v>
      </c>
      <c r="I24" s="219">
        <f t="shared" si="1"/>
        <v>0</v>
      </c>
      <c r="J24" s="219">
        <f t="shared" si="2"/>
        <v>0</v>
      </c>
      <c r="K24" s="219"/>
      <c r="L24" s="219"/>
      <c r="M24" s="219"/>
    </row>
    <row r="25" ht="18.75" customHeight="1" spans="1:13">
      <c r="A25" s="218" t="s">
        <v>155</v>
      </c>
      <c r="B25" s="218" t="s">
        <v>156</v>
      </c>
      <c r="C25" s="219">
        <f t="shared" si="0"/>
        <v>80</v>
      </c>
      <c r="D25" s="219">
        <v>80</v>
      </c>
      <c r="E25" s="219"/>
      <c r="F25" s="219"/>
      <c r="G25" s="219"/>
      <c r="H25" s="219">
        <v>80</v>
      </c>
      <c r="I25" s="219">
        <f t="shared" si="1"/>
        <v>0</v>
      </c>
      <c r="J25" s="219">
        <f t="shared" si="2"/>
        <v>0</v>
      </c>
      <c r="K25" s="219"/>
      <c r="L25" s="219"/>
      <c r="M25" s="219"/>
    </row>
    <row r="26" ht="18.75" customHeight="1" spans="1:13">
      <c r="A26" s="218" t="s">
        <v>157</v>
      </c>
      <c r="B26" s="218" t="s">
        <v>158</v>
      </c>
      <c r="C26" s="219">
        <f t="shared" si="0"/>
        <v>64</v>
      </c>
      <c r="D26" s="219">
        <v>64</v>
      </c>
      <c r="E26" s="219"/>
      <c r="F26" s="219"/>
      <c r="G26" s="219"/>
      <c r="H26" s="219">
        <v>64</v>
      </c>
      <c r="I26" s="219">
        <f t="shared" si="1"/>
        <v>0</v>
      </c>
      <c r="J26" s="219">
        <f t="shared" si="2"/>
        <v>0</v>
      </c>
      <c r="K26" s="219"/>
      <c r="L26" s="219"/>
      <c r="M26" s="219"/>
    </row>
    <row r="27" ht="18.75" customHeight="1" spans="1:13">
      <c r="A27" s="218" t="s">
        <v>159</v>
      </c>
      <c r="B27" s="218" t="s">
        <v>160</v>
      </c>
      <c r="C27" s="219">
        <f t="shared" si="0"/>
        <v>64</v>
      </c>
      <c r="D27" s="219">
        <v>64</v>
      </c>
      <c r="E27" s="219"/>
      <c r="F27" s="219"/>
      <c r="G27" s="219"/>
      <c r="H27" s="219">
        <v>64</v>
      </c>
      <c r="I27" s="219">
        <f t="shared" si="1"/>
        <v>0</v>
      </c>
      <c r="J27" s="219">
        <f t="shared" si="2"/>
        <v>0</v>
      </c>
      <c r="K27" s="219"/>
      <c r="L27" s="219"/>
      <c r="M27" s="219"/>
    </row>
    <row r="28" ht="18.75" customHeight="1" spans="1:13">
      <c r="A28" s="218" t="s">
        <v>161</v>
      </c>
      <c r="B28" s="218" t="s">
        <v>162</v>
      </c>
      <c r="C28" s="219">
        <f t="shared" si="0"/>
        <v>30</v>
      </c>
      <c r="D28" s="219">
        <v>30</v>
      </c>
      <c r="E28" s="219"/>
      <c r="F28" s="219"/>
      <c r="G28" s="219"/>
      <c r="H28" s="219">
        <v>30</v>
      </c>
      <c r="I28" s="219">
        <f t="shared" si="1"/>
        <v>0</v>
      </c>
      <c r="J28" s="219">
        <f t="shared" si="2"/>
        <v>0</v>
      </c>
      <c r="K28" s="219"/>
      <c r="L28" s="219"/>
      <c r="M28" s="219"/>
    </row>
    <row r="29" ht="18.75" customHeight="1" spans="1:13">
      <c r="A29" s="218" t="s">
        <v>163</v>
      </c>
      <c r="B29" s="218" t="s">
        <v>164</v>
      </c>
      <c r="C29" s="219">
        <f t="shared" si="0"/>
        <v>34</v>
      </c>
      <c r="D29" s="219">
        <v>34</v>
      </c>
      <c r="E29" s="219"/>
      <c r="F29" s="219"/>
      <c r="G29" s="219"/>
      <c r="H29" s="219">
        <v>34</v>
      </c>
      <c r="I29" s="219">
        <f t="shared" si="1"/>
        <v>0</v>
      </c>
      <c r="J29" s="219">
        <f t="shared" si="2"/>
        <v>0</v>
      </c>
      <c r="K29" s="219"/>
      <c r="L29" s="219"/>
      <c r="M29" s="219"/>
    </row>
    <row r="30" ht="18.75" customHeight="1" spans="1:13">
      <c r="A30" s="218" t="s">
        <v>165</v>
      </c>
      <c r="B30" s="218" t="s">
        <v>166</v>
      </c>
      <c r="C30" s="219">
        <f t="shared" si="0"/>
        <v>193.89</v>
      </c>
      <c r="D30" s="219">
        <v>192.89</v>
      </c>
      <c r="E30" s="219">
        <v>192.89</v>
      </c>
      <c r="F30" s="219">
        <v>192.89</v>
      </c>
      <c r="G30" s="219"/>
      <c r="H30" s="219"/>
      <c r="I30" s="219">
        <f t="shared" si="1"/>
        <v>1</v>
      </c>
      <c r="J30" s="219">
        <f t="shared" si="2"/>
        <v>0</v>
      </c>
      <c r="K30" s="219"/>
      <c r="L30" s="219"/>
      <c r="M30" s="219">
        <v>1</v>
      </c>
    </row>
    <row r="31" ht="18.75" customHeight="1" spans="1:13">
      <c r="A31" s="218" t="s">
        <v>167</v>
      </c>
      <c r="B31" s="218" t="s">
        <v>168</v>
      </c>
      <c r="C31" s="219">
        <f t="shared" si="0"/>
        <v>190.4</v>
      </c>
      <c r="D31" s="219">
        <v>190.4</v>
      </c>
      <c r="E31" s="219">
        <v>190.4</v>
      </c>
      <c r="F31" s="219">
        <v>190.4</v>
      </c>
      <c r="G31" s="219"/>
      <c r="H31" s="219"/>
      <c r="I31" s="219">
        <f t="shared" si="1"/>
        <v>0</v>
      </c>
      <c r="J31" s="219">
        <f t="shared" si="2"/>
        <v>0</v>
      </c>
      <c r="K31" s="219"/>
      <c r="L31" s="219"/>
      <c r="M31" s="219"/>
    </row>
    <row r="32" ht="18.75" customHeight="1" spans="1:13">
      <c r="A32" s="218" t="s">
        <v>169</v>
      </c>
      <c r="B32" s="218" t="s">
        <v>170</v>
      </c>
      <c r="C32" s="219">
        <f t="shared" si="0"/>
        <v>18.13</v>
      </c>
      <c r="D32" s="219">
        <v>18.13</v>
      </c>
      <c r="E32" s="219">
        <v>18.13</v>
      </c>
      <c r="F32" s="219">
        <v>18.13</v>
      </c>
      <c r="G32" s="219"/>
      <c r="H32" s="219"/>
      <c r="I32" s="219">
        <f t="shared" si="1"/>
        <v>0</v>
      </c>
      <c r="J32" s="219">
        <f t="shared" si="2"/>
        <v>0</v>
      </c>
      <c r="K32" s="219"/>
      <c r="L32" s="219"/>
      <c r="M32" s="219"/>
    </row>
    <row r="33" ht="18.75" customHeight="1" spans="1:13">
      <c r="A33" s="218" t="s">
        <v>171</v>
      </c>
      <c r="B33" s="218" t="s">
        <v>172</v>
      </c>
      <c r="C33" s="219">
        <f t="shared" si="0"/>
        <v>172.27</v>
      </c>
      <c r="D33" s="219">
        <v>172.27</v>
      </c>
      <c r="E33" s="219">
        <v>172.27</v>
      </c>
      <c r="F33" s="219">
        <v>172.27</v>
      </c>
      <c r="G33" s="219"/>
      <c r="H33" s="219"/>
      <c r="I33" s="219">
        <f t="shared" si="1"/>
        <v>0</v>
      </c>
      <c r="J33" s="219">
        <f t="shared" si="2"/>
        <v>0</v>
      </c>
      <c r="K33" s="219"/>
      <c r="L33" s="219"/>
      <c r="M33" s="219"/>
    </row>
    <row r="34" ht="18.75" customHeight="1" spans="1:13">
      <c r="A34" s="218" t="s">
        <v>173</v>
      </c>
      <c r="B34" s="218" t="s">
        <v>174</v>
      </c>
      <c r="C34" s="219">
        <f t="shared" si="0"/>
        <v>1</v>
      </c>
      <c r="D34" s="219"/>
      <c r="E34" s="219"/>
      <c r="F34" s="219"/>
      <c r="G34" s="219"/>
      <c r="H34" s="219"/>
      <c r="I34" s="219">
        <f t="shared" si="1"/>
        <v>1</v>
      </c>
      <c r="J34" s="219">
        <f t="shared" si="2"/>
        <v>0</v>
      </c>
      <c r="K34" s="219"/>
      <c r="L34" s="219"/>
      <c r="M34" s="219">
        <v>1</v>
      </c>
    </row>
    <row r="35" ht="18.75" customHeight="1" spans="1:13">
      <c r="A35" s="218">
        <v>2080799</v>
      </c>
      <c r="B35" s="218" t="s">
        <v>175</v>
      </c>
      <c r="C35" s="219">
        <f t="shared" si="0"/>
        <v>1</v>
      </c>
      <c r="D35" s="219"/>
      <c r="E35" s="219"/>
      <c r="F35" s="219"/>
      <c r="G35" s="219"/>
      <c r="H35" s="219"/>
      <c r="I35" s="219">
        <f t="shared" si="1"/>
        <v>1</v>
      </c>
      <c r="J35" s="219">
        <f t="shared" si="2"/>
        <v>0</v>
      </c>
      <c r="K35" s="219"/>
      <c r="L35" s="219"/>
      <c r="M35" s="219">
        <v>1</v>
      </c>
    </row>
    <row r="36" ht="18.75" customHeight="1" spans="1:13">
      <c r="A36" s="218" t="s">
        <v>176</v>
      </c>
      <c r="B36" s="218" t="s">
        <v>177</v>
      </c>
      <c r="C36" s="219">
        <f t="shared" si="0"/>
        <v>2.49</v>
      </c>
      <c r="D36" s="219">
        <v>2.49</v>
      </c>
      <c r="E36" s="219">
        <v>2.49</v>
      </c>
      <c r="F36" s="219">
        <v>2.49</v>
      </c>
      <c r="G36" s="219"/>
      <c r="H36" s="219"/>
      <c r="I36" s="219">
        <f t="shared" si="1"/>
        <v>0</v>
      </c>
      <c r="J36" s="219">
        <f t="shared" si="2"/>
        <v>0</v>
      </c>
      <c r="K36" s="219"/>
      <c r="L36" s="219"/>
      <c r="M36" s="219"/>
    </row>
    <row r="37" ht="18.75" customHeight="1" spans="1:13">
      <c r="A37" s="218" t="s">
        <v>178</v>
      </c>
      <c r="B37" s="218" t="s">
        <v>179</v>
      </c>
      <c r="C37" s="219">
        <f t="shared" si="0"/>
        <v>2.49</v>
      </c>
      <c r="D37" s="219">
        <v>2.49</v>
      </c>
      <c r="E37" s="219">
        <v>2.49</v>
      </c>
      <c r="F37" s="219">
        <v>2.49</v>
      </c>
      <c r="G37" s="219"/>
      <c r="H37" s="219"/>
      <c r="I37" s="219">
        <f t="shared" si="1"/>
        <v>0</v>
      </c>
      <c r="J37" s="219">
        <f t="shared" si="2"/>
        <v>0</v>
      </c>
      <c r="K37" s="219"/>
      <c r="L37" s="219"/>
      <c r="M37" s="219"/>
    </row>
    <row r="38" ht="18.75" customHeight="1" spans="1:13">
      <c r="A38" s="218" t="s">
        <v>180</v>
      </c>
      <c r="B38" s="218" t="s">
        <v>181</v>
      </c>
      <c r="C38" s="219">
        <f t="shared" si="0"/>
        <v>147.87</v>
      </c>
      <c r="D38" s="219">
        <v>147.87</v>
      </c>
      <c r="E38" s="219">
        <v>147.87</v>
      </c>
      <c r="F38" s="219">
        <v>147.87</v>
      </c>
      <c r="G38" s="219"/>
      <c r="H38" s="219"/>
      <c r="I38" s="219">
        <f t="shared" si="1"/>
        <v>0</v>
      </c>
      <c r="J38" s="219">
        <f t="shared" si="2"/>
        <v>0</v>
      </c>
      <c r="K38" s="219"/>
      <c r="L38" s="219"/>
      <c r="M38" s="219"/>
    </row>
    <row r="39" ht="18.75" customHeight="1" spans="1:13">
      <c r="A39" s="218" t="s">
        <v>182</v>
      </c>
      <c r="B39" s="218" t="s">
        <v>183</v>
      </c>
      <c r="C39" s="219">
        <f t="shared" si="0"/>
        <v>147.87</v>
      </c>
      <c r="D39" s="219">
        <v>147.87</v>
      </c>
      <c r="E39" s="219">
        <v>147.87</v>
      </c>
      <c r="F39" s="219">
        <v>147.87</v>
      </c>
      <c r="G39" s="219"/>
      <c r="H39" s="219"/>
      <c r="I39" s="219">
        <f t="shared" si="1"/>
        <v>0</v>
      </c>
      <c r="J39" s="219">
        <f t="shared" si="2"/>
        <v>0</v>
      </c>
      <c r="K39" s="219"/>
      <c r="L39" s="219"/>
      <c r="M39" s="219"/>
    </row>
    <row r="40" ht="18.75" customHeight="1" spans="1:13">
      <c r="A40" s="218" t="s">
        <v>184</v>
      </c>
      <c r="B40" s="218" t="s">
        <v>185</v>
      </c>
      <c r="C40" s="219">
        <f t="shared" si="0"/>
        <v>80.26</v>
      </c>
      <c r="D40" s="219">
        <v>80.26</v>
      </c>
      <c r="E40" s="219">
        <v>80.26</v>
      </c>
      <c r="F40" s="219">
        <v>80.26</v>
      </c>
      <c r="G40" s="219"/>
      <c r="H40" s="219"/>
      <c r="I40" s="219">
        <f t="shared" si="1"/>
        <v>0</v>
      </c>
      <c r="J40" s="219">
        <f t="shared" si="2"/>
        <v>0</v>
      </c>
      <c r="K40" s="219"/>
      <c r="L40" s="219"/>
      <c r="M40" s="219"/>
    </row>
    <row r="41" ht="18.75" customHeight="1" spans="1:13">
      <c r="A41" s="218" t="s">
        <v>186</v>
      </c>
      <c r="B41" s="218" t="s">
        <v>187</v>
      </c>
      <c r="C41" s="219">
        <f t="shared" si="0"/>
        <v>59.52</v>
      </c>
      <c r="D41" s="219">
        <v>59.52</v>
      </c>
      <c r="E41" s="219">
        <v>59.52</v>
      </c>
      <c r="F41" s="219">
        <v>59.52</v>
      </c>
      <c r="G41" s="219"/>
      <c r="H41" s="219"/>
      <c r="I41" s="219">
        <f t="shared" si="1"/>
        <v>0</v>
      </c>
      <c r="J41" s="219">
        <f t="shared" si="2"/>
        <v>0</v>
      </c>
      <c r="K41" s="219"/>
      <c r="L41" s="219"/>
      <c r="M41" s="219"/>
    </row>
    <row r="42" ht="18.75" customHeight="1" spans="1:13">
      <c r="A42" s="218" t="s">
        <v>188</v>
      </c>
      <c r="B42" s="218" t="s">
        <v>189</v>
      </c>
      <c r="C42" s="219">
        <f t="shared" si="0"/>
        <v>8.09</v>
      </c>
      <c r="D42" s="219">
        <v>8.09</v>
      </c>
      <c r="E42" s="219">
        <v>8.09</v>
      </c>
      <c r="F42" s="219">
        <v>8.09</v>
      </c>
      <c r="G42" s="219"/>
      <c r="H42" s="219"/>
      <c r="I42" s="219">
        <f t="shared" si="1"/>
        <v>0</v>
      </c>
      <c r="J42" s="219">
        <f t="shared" si="2"/>
        <v>0</v>
      </c>
      <c r="K42" s="219"/>
      <c r="L42" s="219"/>
      <c r="M42" s="219"/>
    </row>
    <row r="43" ht="18.75" customHeight="1" spans="1:13">
      <c r="A43" s="218" t="s">
        <v>190</v>
      </c>
      <c r="B43" s="218" t="s">
        <v>191</v>
      </c>
      <c r="C43" s="219">
        <f t="shared" si="0"/>
        <v>135.5</v>
      </c>
      <c r="D43" s="219">
        <v>135.5</v>
      </c>
      <c r="E43" s="219">
        <v>135.5</v>
      </c>
      <c r="F43" s="219">
        <v>135.5</v>
      </c>
      <c r="G43" s="219"/>
      <c r="H43" s="219"/>
      <c r="I43" s="219">
        <f t="shared" si="1"/>
        <v>0</v>
      </c>
      <c r="J43" s="219">
        <f t="shared" si="2"/>
        <v>0</v>
      </c>
      <c r="K43" s="219"/>
      <c r="L43" s="219"/>
      <c r="M43" s="219"/>
    </row>
    <row r="44" ht="18.75" customHeight="1" spans="1:13">
      <c r="A44" s="218" t="s">
        <v>192</v>
      </c>
      <c r="B44" s="218" t="s">
        <v>193</v>
      </c>
      <c r="C44" s="219">
        <f t="shared" si="0"/>
        <v>135.5</v>
      </c>
      <c r="D44" s="219">
        <v>135.5</v>
      </c>
      <c r="E44" s="219">
        <v>135.5</v>
      </c>
      <c r="F44" s="219">
        <v>135.5</v>
      </c>
      <c r="G44" s="219"/>
      <c r="H44" s="219"/>
      <c r="I44" s="219">
        <f t="shared" si="1"/>
        <v>0</v>
      </c>
      <c r="J44" s="219">
        <f t="shared" si="2"/>
        <v>0</v>
      </c>
      <c r="K44" s="219"/>
      <c r="L44" s="219"/>
      <c r="M44" s="219"/>
    </row>
    <row r="45" ht="18.75" customHeight="1" spans="1:13">
      <c r="A45" s="218" t="s">
        <v>194</v>
      </c>
      <c r="B45" s="218" t="s">
        <v>195</v>
      </c>
      <c r="C45" s="219">
        <f t="shared" si="0"/>
        <v>135.5</v>
      </c>
      <c r="D45" s="219">
        <v>135.5</v>
      </c>
      <c r="E45" s="219">
        <v>135.5</v>
      </c>
      <c r="F45" s="219">
        <v>135.5</v>
      </c>
      <c r="G45" s="219"/>
      <c r="H45" s="219"/>
      <c r="I45" s="219">
        <f t="shared" si="1"/>
        <v>0</v>
      </c>
      <c r="J45" s="219">
        <f t="shared" si="2"/>
        <v>0</v>
      </c>
      <c r="K45" s="219"/>
      <c r="L45" s="219"/>
      <c r="M45" s="219"/>
    </row>
    <row r="46" ht="18.75" customHeight="1" spans="1:13">
      <c r="A46" s="218" t="s">
        <v>203</v>
      </c>
      <c r="B46" s="218" t="s">
        <v>204</v>
      </c>
      <c r="C46" s="219">
        <f t="shared" si="0"/>
        <v>3428</v>
      </c>
      <c r="D46" s="219">
        <v>3428</v>
      </c>
      <c r="E46" s="219"/>
      <c r="F46" s="219"/>
      <c r="G46" s="219"/>
      <c r="H46" s="219">
        <v>3428</v>
      </c>
      <c r="I46" s="219">
        <f t="shared" si="1"/>
        <v>0</v>
      </c>
      <c r="J46" s="219">
        <f t="shared" si="2"/>
        <v>0</v>
      </c>
      <c r="K46" s="219"/>
      <c r="L46" s="219"/>
      <c r="M46" s="219"/>
    </row>
    <row r="47" ht="18.75" customHeight="1" spans="1:13">
      <c r="A47" s="218" t="s">
        <v>205</v>
      </c>
      <c r="B47" s="218" t="s">
        <v>206</v>
      </c>
      <c r="C47" s="219">
        <f t="shared" si="0"/>
        <v>3428</v>
      </c>
      <c r="D47" s="219">
        <v>3428</v>
      </c>
      <c r="E47" s="219"/>
      <c r="F47" s="219"/>
      <c r="G47" s="219"/>
      <c r="H47" s="219">
        <v>3428</v>
      </c>
      <c r="I47" s="219">
        <f t="shared" si="1"/>
        <v>0</v>
      </c>
      <c r="J47" s="219">
        <f t="shared" si="2"/>
        <v>0</v>
      </c>
      <c r="K47" s="219"/>
      <c r="L47" s="219"/>
      <c r="M47" s="219"/>
    </row>
    <row r="48" ht="18.75" customHeight="1" spans="1:13">
      <c r="A48" s="218" t="s">
        <v>207</v>
      </c>
      <c r="B48" s="218" t="s">
        <v>208</v>
      </c>
      <c r="C48" s="219">
        <f t="shared" si="0"/>
        <v>3428</v>
      </c>
      <c r="D48" s="219">
        <v>3428</v>
      </c>
      <c r="E48" s="219"/>
      <c r="F48" s="219"/>
      <c r="G48" s="219"/>
      <c r="H48" s="219">
        <v>3428</v>
      </c>
      <c r="I48" s="219">
        <f t="shared" si="1"/>
        <v>0</v>
      </c>
      <c r="J48" s="219">
        <f t="shared" si="2"/>
        <v>0</v>
      </c>
      <c r="K48" s="219"/>
      <c r="L48" s="219"/>
      <c r="M48" s="219"/>
    </row>
    <row r="49" ht="18.75" customHeight="1" spans="1:13">
      <c r="A49" s="220" t="s">
        <v>209</v>
      </c>
      <c r="B49" s="220" t="s">
        <v>209</v>
      </c>
      <c r="C49" s="221">
        <f>SUM(C8,C26,C30,C38,C43,C46)</f>
        <v>7983.98</v>
      </c>
      <c r="D49" s="221">
        <f t="shared" ref="D49:M49" si="3">SUM(D8,D26,D30,D38,D43,D46)</f>
        <v>7794.2</v>
      </c>
      <c r="E49" s="221">
        <f t="shared" si="3"/>
        <v>1910.2</v>
      </c>
      <c r="F49" s="221">
        <f t="shared" si="3"/>
        <v>1733.7</v>
      </c>
      <c r="G49" s="221">
        <f t="shared" si="3"/>
        <v>176.5</v>
      </c>
      <c r="H49" s="221">
        <f t="shared" si="3"/>
        <v>5884</v>
      </c>
      <c r="I49" s="221">
        <f t="shared" si="3"/>
        <v>189.78</v>
      </c>
      <c r="J49" s="221">
        <f t="shared" si="3"/>
        <v>0</v>
      </c>
      <c r="K49" s="221">
        <f t="shared" si="3"/>
        <v>0</v>
      </c>
      <c r="L49" s="221">
        <f t="shared" si="3"/>
        <v>0</v>
      </c>
      <c r="M49" s="221">
        <f t="shared" si="3"/>
        <v>189.78</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49:B49"/>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4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G12"/>
  <sheetViews>
    <sheetView showZeros="0" view="pageBreakPreview" zoomScaleNormal="100" workbookViewId="0">
      <selection activeCell="G12" sqref="G12"/>
    </sheetView>
  </sheetViews>
  <sheetFormatPr defaultColWidth="10.287037037037" defaultRowHeight="14.4" outlineLevelCol="6"/>
  <cols>
    <col min="1" max="1" width="35.8611111111111" style="197" customWidth="1"/>
    <col min="2" max="2" width="24.287037037037" style="197" customWidth="1"/>
    <col min="3" max="3" width="24.4259259259259" style="197" customWidth="1"/>
    <col min="4" max="4" width="28.4259259259259" style="197" customWidth="1"/>
    <col min="5" max="5" width="26.8611111111111" style="197" customWidth="1"/>
    <col min="6" max="6" width="2.42592592592593" style="197" customWidth="1"/>
    <col min="7" max="7" width="13.287037037037" style="197" customWidth="1"/>
    <col min="8" max="16384" width="10.287037037037" style="197"/>
  </cols>
  <sheetData>
    <row r="1" s="195" customFormat="1" ht="13.5" customHeight="1"/>
    <row r="2" s="195" customFormat="1" ht="39.95" customHeight="1" spans="1:7">
      <c r="A2" s="198" t="s">
        <v>15</v>
      </c>
      <c r="B2" s="198"/>
      <c r="C2" s="198"/>
      <c r="D2" s="198"/>
      <c r="E2" s="198"/>
      <c r="F2" s="199"/>
      <c r="G2" s="199"/>
    </row>
    <row r="3" s="196" customFormat="1" ht="28.5" customHeight="1" spans="1:5">
      <c r="A3" s="200" t="str">
        <f>SUBSTITUTE(封面!$G$5," ","")&amp;封面!$H$5</f>
        <v>单位名称：大理州教育体育局（本级）</v>
      </c>
      <c r="B3" s="200"/>
      <c r="C3" s="200"/>
      <c r="D3" s="201"/>
      <c r="E3" s="202" t="s">
        <v>266</v>
      </c>
    </row>
    <row r="4" ht="30" customHeight="1" spans="1:5">
      <c r="A4" s="203" t="s">
        <v>30</v>
      </c>
      <c r="B4" s="203" t="s">
        <v>267</v>
      </c>
      <c r="C4" s="203" t="s">
        <v>31</v>
      </c>
      <c r="D4" s="203" t="s">
        <v>268</v>
      </c>
      <c r="E4" s="203"/>
    </row>
    <row r="5" ht="30" customHeight="1" spans="1:5">
      <c r="A5" s="203"/>
      <c r="B5" s="203"/>
      <c r="C5" s="203"/>
      <c r="D5" s="204" t="s">
        <v>269</v>
      </c>
      <c r="E5" s="204" t="s">
        <v>270</v>
      </c>
    </row>
    <row r="6" ht="30" customHeight="1" spans="1:5">
      <c r="A6" s="205" t="s">
        <v>81</v>
      </c>
      <c r="B6" s="206">
        <f>SUM(B7:B9)</f>
        <v>13.95</v>
      </c>
      <c r="C6" s="206">
        <f>SUM(C7:C9)</f>
        <v>13.9</v>
      </c>
      <c r="D6" s="206">
        <f>C6-B6</f>
        <v>-0.0499999999999989</v>
      </c>
      <c r="E6" s="207">
        <f>IF(B6&lt;&gt;0,ROUND(C6/B6-1,4),"")</f>
        <v>-0.0036</v>
      </c>
    </row>
    <row r="7" ht="30" customHeight="1" spans="1:5">
      <c r="A7" s="208" t="s">
        <v>271</v>
      </c>
      <c r="B7" s="209"/>
      <c r="C7" s="209"/>
      <c r="D7" s="209">
        <f t="shared" ref="D7:D10" si="0">C7-B7</f>
        <v>0</v>
      </c>
      <c r="E7" s="207" t="str">
        <f t="shared" ref="E7:E10" si="1">IF(B7&lt;&gt;0,ROUND(C7/B7-1,4),"")</f>
        <v/>
      </c>
    </row>
    <row r="8" ht="30" customHeight="1" spans="1:5">
      <c r="A8" s="208" t="s">
        <v>272</v>
      </c>
      <c r="B8" s="209">
        <v>5.95</v>
      </c>
      <c r="C8" s="209">
        <v>5.9</v>
      </c>
      <c r="D8" s="209">
        <f t="shared" si="0"/>
        <v>-0.0499999999999998</v>
      </c>
      <c r="E8" s="207">
        <f t="shared" si="1"/>
        <v>-0.0084</v>
      </c>
    </row>
    <row r="9" ht="30" customHeight="1" spans="1:6">
      <c r="A9" s="208" t="s">
        <v>273</v>
      </c>
      <c r="B9" s="206">
        <f>SUM(B10:B11)</f>
        <v>8</v>
      </c>
      <c r="C9" s="206">
        <f>SUM(C10:C11)</f>
        <v>8</v>
      </c>
      <c r="D9" s="210" t="s">
        <v>274</v>
      </c>
      <c r="E9" s="210" t="s">
        <v>275</v>
      </c>
      <c r="F9" s="211"/>
    </row>
    <row r="10" ht="30" customHeight="1" spans="1:5">
      <c r="A10" s="208" t="s">
        <v>276</v>
      </c>
      <c r="B10" s="209"/>
      <c r="C10" s="209"/>
      <c r="D10" s="212">
        <f t="shared" si="0"/>
        <v>0</v>
      </c>
      <c r="E10" s="213" t="str">
        <f t="shared" si="1"/>
        <v/>
      </c>
    </row>
    <row r="11" ht="30" customHeight="1" spans="1:5">
      <c r="A11" s="208" t="s">
        <v>277</v>
      </c>
      <c r="B11" s="209">
        <v>8</v>
      </c>
      <c r="C11" s="209">
        <v>8</v>
      </c>
      <c r="D11" s="214" t="s">
        <v>274</v>
      </c>
      <c r="E11" s="210" t="s">
        <v>275</v>
      </c>
    </row>
    <row r="12" ht="102" customHeight="1" spans="1:5">
      <c r="A12" s="215" t="s">
        <v>278</v>
      </c>
      <c r="B12" s="215"/>
      <c r="C12" s="215"/>
      <c r="D12" s="215"/>
      <c r="E12" s="215"/>
    </row>
  </sheetData>
  <sheetProtection formatCells="0" formatColumns="0" formatRows="0" insertRows="0" insertColumns="0" insertHyperlinks="0" deleteColumns="0" deleteRows="0" sort="0" autoFilter="0" pivotTables="0"/>
  <mergeCells count="7">
    <mergeCell ref="A2:E2"/>
    <mergeCell ref="A3:C3"/>
    <mergeCell ref="D4:E4"/>
    <mergeCell ref="A12:E12"/>
    <mergeCell ref="A4:A5"/>
    <mergeCell ref="B4:B5"/>
    <mergeCell ref="C4:C5"/>
  </mergeCells>
  <printOptions horizontalCentered="1"/>
  <pageMargins left="0.551181102362205" right="0.551181102362205" top="0.78740157480315" bottom="0.78740157480315" header="0.511811023622047" footer="0.511811023622047"/>
  <pageSetup paperSize="9" scale="9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E38"/>
  <sheetViews>
    <sheetView showZeros="0" view="pageBreakPreview" zoomScaleNormal="100" topLeftCell="A11" workbookViewId="0">
      <selection activeCell="M16" sqref="M16"/>
    </sheetView>
  </sheetViews>
  <sheetFormatPr defaultColWidth="9.13888888888889" defaultRowHeight="14.25" customHeight="1"/>
  <cols>
    <col min="1" max="1" width="16.1388888888889" style="150" customWidth="1"/>
    <col min="2" max="2" width="21" style="150" customWidth="1"/>
    <col min="3" max="3" width="29.5740740740741" style="150" customWidth="1"/>
    <col min="4" max="4" width="9.71296296296296" style="182" customWidth="1"/>
    <col min="5" max="5" width="15.1388888888889" style="150" customWidth="1"/>
    <col min="6" max="6" width="9.71296296296296" style="150" customWidth="1"/>
    <col min="7" max="7" width="25.712962962963" style="150" customWidth="1"/>
    <col min="8" max="8" width="14.287037037037" style="150" customWidth="1"/>
    <col min="9" max="9" width="13.712962962963" style="183" customWidth="1"/>
    <col min="10" max="10" width="13.5740740740741" style="183" customWidth="1"/>
    <col min="11" max="11" width="14.5740740740741" style="183" customWidth="1"/>
    <col min="12" max="25" width="12.1388888888889" style="183" customWidth="1"/>
    <col min="26" max="26" width="13.4259259259259" style="183" customWidth="1"/>
    <col min="27" max="31" width="12.1388888888889" style="183" customWidth="1"/>
    <col min="32" max="32" width="4.86111111111111" style="35" customWidth="1"/>
    <col min="33" max="16384" width="9.13888888888889" style="35"/>
  </cols>
  <sheetData>
    <row r="1" s="78" customFormat="1" ht="12" customHeight="1" spans="1:31">
      <c r="A1" s="184"/>
      <c r="B1" s="184"/>
      <c r="C1" s="184"/>
      <c r="D1" s="185"/>
      <c r="E1" s="184"/>
      <c r="F1" s="184"/>
      <c r="G1" s="184"/>
      <c r="H1" s="184"/>
      <c r="I1" s="117"/>
      <c r="J1" s="117"/>
      <c r="K1" s="117"/>
      <c r="L1" s="117"/>
      <c r="M1" s="117"/>
      <c r="N1" s="117"/>
      <c r="O1" s="117"/>
      <c r="P1" s="117"/>
      <c r="Q1" s="117"/>
      <c r="R1" s="117"/>
      <c r="S1" s="117"/>
      <c r="T1" s="117"/>
      <c r="U1" s="117"/>
      <c r="V1" s="117"/>
      <c r="W1" s="117"/>
      <c r="X1" s="117"/>
      <c r="Y1" s="117"/>
      <c r="Z1" s="117"/>
      <c r="AA1" s="117"/>
      <c r="AB1" s="117"/>
      <c r="AC1" s="117"/>
      <c r="AD1" s="117"/>
      <c r="AE1" s="193"/>
    </row>
    <row r="2" s="78" customFormat="1" ht="39" customHeight="1" spans="1:31">
      <c r="A2" s="63" t="s">
        <v>16</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95" customFormat="1" ht="24" customHeight="1" spans="1:31">
      <c r="A3" s="102" t="str">
        <f>SUBSTITUTE(封面!$G$5," ","")&amp;封面!$H$5</f>
        <v>单位名称：大理州教育体育局（本级）</v>
      </c>
      <c r="B3" s="186"/>
      <c r="C3" s="186"/>
      <c r="D3" s="186"/>
      <c r="E3" s="186"/>
      <c r="F3" s="186"/>
      <c r="G3" s="186"/>
      <c r="H3" s="186"/>
      <c r="Z3" s="83"/>
      <c r="AA3" s="83"/>
      <c r="AB3" s="83"/>
      <c r="AC3" s="83"/>
      <c r="AD3" s="194" t="s">
        <v>27</v>
      </c>
      <c r="AE3" s="194"/>
    </row>
    <row r="4" ht="18" customHeight="1" spans="1:31">
      <c r="A4" s="158" t="s">
        <v>279</v>
      </c>
      <c r="B4" s="158" t="s">
        <v>280</v>
      </c>
      <c r="C4" s="158" t="s">
        <v>281</v>
      </c>
      <c r="D4" s="158" t="s">
        <v>282</v>
      </c>
      <c r="E4" s="158" t="s">
        <v>283</v>
      </c>
      <c r="F4" s="158" t="s">
        <v>284</v>
      </c>
      <c r="G4" s="158" t="s">
        <v>285</v>
      </c>
      <c r="H4" s="187" t="s">
        <v>81</v>
      </c>
      <c r="I4" s="174" t="s">
        <v>82</v>
      </c>
      <c r="J4" s="175"/>
      <c r="K4" s="175"/>
      <c r="L4" s="175"/>
      <c r="M4" s="175"/>
      <c r="N4" s="175"/>
      <c r="O4" s="175"/>
      <c r="P4" s="175"/>
      <c r="Q4" s="175"/>
      <c r="R4" s="175"/>
      <c r="S4" s="175"/>
      <c r="T4" s="175"/>
      <c r="U4" s="175"/>
      <c r="V4" s="175"/>
      <c r="W4" s="175"/>
      <c r="X4" s="175"/>
      <c r="Y4" s="176"/>
      <c r="Z4" s="105" t="s">
        <v>70</v>
      </c>
      <c r="AA4" s="119"/>
      <c r="AB4" s="119"/>
      <c r="AC4" s="119"/>
      <c r="AD4" s="119"/>
      <c r="AE4" s="124"/>
    </row>
    <row r="5" ht="18" customHeight="1" spans="1:31">
      <c r="A5" s="158"/>
      <c r="B5" s="158"/>
      <c r="C5" s="158"/>
      <c r="D5" s="158"/>
      <c r="E5" s="158"/>
      <c r="F5" s="158"/>
      <c r="G5" s="158"/>
      <c r="H5" s="188"/>
      <c r="I5" s="104" t="s">
        <v>83</v>
      </c>
      <c r="J5" s="17" t="s">
        <v>84</v>
      </c>
      <c r="K5" s="17"/>
      <c r="L5" s="17"/>
      <c r="M5" s="17"/>
      <c r="N5" s="17"/>
      <c r="O5" s="17"/>
      <c r="P5" s="104" t="s">
        <v>85</v>
      </c>
      <c r="Q5" s="104" t="s">
        <v>86</v>
      </c>
      <c r="R5" s="104" t="s">
        <v>87</v>
      </c>
      <c r="S5" s="17" t="s">
        <v>88</v>
      </c>
      <c r="T5" s="17"/>
      <c r="U5" s="17"/>
      <c r="V5" s="17"/>
      <c r="W5" s="17"/>
      <c r="X5" s="17"/>
      <c r="Y5" s="17"/>
      <c r="Z5" s="104" t="s">
        <v>83</v>
      </c>
      <c r="AA5" s="104" t="s">
        <v>84</v>
      </c>
      <c r="AB5" s="104" t="s">
        <v>85</v>
      </c>
      <c r="AC5" s="104" t="s">
        <v>86</v>
      </c>
      <c r="AD5" s="104" t="s">
        <v>87</v>
      </c>
      <c r="AE5" s="104" t="s">
        <v>88</v>
      </c>
    </row>
    <row r="6" ht="18" customHeight="1" spans="1:31">
      <c r="A6" s="158"/>
      <c r="B6" s="158"/>
      <c r="C6" s="158"/>
      <c r="D6" s="158"/>
      <c r="E6" s="158"/>
      <c r="F6" s="158"/>
      <c r="G6" s="158"/>
      <c r="H6" s="188"/>
      <c r="I6" s="106"/>
      <c r="J6" s="17" t="s">
        <v>286</v>
      </c>
      <c r="K6" s="17"/>
      <c r="L6" s="17" t="s">
        <v>287</v>
      </c>
      <c r="M6" s="17" t="s">
        <v>288</v>
      </c>
      <c r="N6" s="17" t="s">
        <v>289</v>
      </c>
      <c r="O6" s="17" t="s">
        <v>290</v>
      </c>
      <c r="P6" s="106"/>
      <c r="Q6" s="106"/>
      <c r="R6" s="106"/>
      <c r="S6" s="104" t="s">
        <v>83</v>
      </c>
      <c r="T6" s="104" t="s">
        <v>89</v>
      </c>
      <c r="U6" s="104" t="s">
        <v>90</v>
      </c>
      <c r="V6" s="104" t="s">
        <v>91</v>
      </c>
      <c r="W6" s="104" t="s">
        <v>92</v>
      </c>
      <c r="X6" s="104" t="s">
        <v>93</v>
      </c>
      <c r="Y6" s="104" t="s">
        <v>94</v>
      </c>
      <c r="Z6" s="106"/>
      <c r="AA6" s="106"/>
      <c r="AB6" s="106"/>
      <c r="AC6" s="106"/>
      <c r="AD6" s="106"/>
      <c r="AE6" s="106"/>
    </row>
    <row r="7" ht="30" customHeight="1" spans="1:31">
      <c r="A7" s="158"/>
      <c r="B7" s="158"/>
      <c r="C7" s="158"/>
      <c r="D7" s="158"/>
      <c r="E7" s="158"/>
      <c r="F7" s="158"/>
      <c r="G7" s="158"/>
      <c r="H7" s="189"/>
      <c r="I7" s="107"/>
      <c r="J7" s="17" t="s">
        <v>286</v>
      </c>
      <c r="K7" s="17" t="s">
        <v>291</v>
      </c>
      <c r="L7" s="17"/>
      <c r="M7" s="17"/>
      <c r="N7" s="17"/>
      <c r="O7" s="17"/>
      <c r="P7" s="107"/>
      <c r="Q7" s="107"/>
      <c r="R7" s="107"/>
      <c r="S7" s="107"/>
      <c r="T7" s="107"/>
      <c r="U7" s="107"/>
      <c r="V7" s="107"/>
      <c r="W7" s="107"/>
      <c r="X7" s="107"/>
      <c r="Y7" s="107"/>
      <c r="Z7" s="107"/>
      <c r="AA7" s="107"/>
      <c r="AB7" s="107"/>
      <c r="AC7" s="107"/>
      <c r="AD7" s="107"/>
      <c r="AE7" s="107"/>
    </row>
    <row r="8" ht="20.1" customHeight="1" spans="1:31">
      <c r="A8" s="163" t="s">
        <v>253</v>
      </c>
      <c r="B8" s="163" t="s">
        <v>254</v>
      </c>
      <c r="C8" s="163" t="s">
        <v>292</v>
      </c>
      <c r="D8" s="163" t="s">
        <v>293</v>
      </c>
      <c r="E8" s="163" t="s">
        <v>294</v>
      </c>
      <c r="F8" s="163" t="s">
        <v>258</v>
      </c>
      <c r="G8" s="163" t="s">
        <v>259</v>
      </c>
      <c r="H8" s="163" t="s">
        <v>295</v>
      </c>
      <c r="I8" s="163" t="s">
        <v>296</v>
      </c>
      <c r="J8" s="163" t="s">
        <v>297</v>
      </c>
      <c r="K8" s="163" t="s">
        <v>263</v>
      </c>
      <c r="L8" s="163" t="s">
        <v>264</v>
      </c>
      <c r="M8" s="163" t="s">
        <v>265</v>
      </c>
      <c r="N8" s="163" t="s">
        <v>298</v>
      </c>
      <c r="O8" s="163" t="s">
        <v>299</v>
      </c>
      <c r="P8" s="163" t="s">
        <v>300</v>
      </c>
      <c r="Q8" s="163" t="s">
        <v>301</v>
      </c>
      <c r="R8" s="163" t="s">
        <v>302</v>
      </c>
      <c r="S8" s="163" t="s">
        <v>303</v>
      </c>
      <c r="T8" s="163" t="s">
        <v>304</v>
      </c>
      <c r="U8" s="163" t="s">
        <v>305</v>
      </c>
      <c r="V8" s="163" t="s">
        <v>306</v>
      </c>
      <c r="W8" s="163" t="s">
        <v>307</v>
      </c>
      <c r="X8" s="163" t="s">
        <v>308</v>
      </c>
      <c r="Y8" s="163" t="s">
        <v>309</v>
      </c>
      <c r="Z8" s="163" t="s">
        <v>310</v>
      </c>
      <c r="AA8" s="163" t="s">
        <v>311</v>
      </c>
      <c r="AB8" s="163" t="s">
        <v>312</v>
      </c>
      <c r="AC8" s="163" t="s">
        <v>313</v>
      </c>
      <c r="AD8" s="163" t="s">
        <v>314</v>
      </c>
      <c r="AE8" s="163" t="s">
        <v>315</v>
      </c>
    </row>
    <row r="9" ht="24.95" customHeight="1" spans="1:31">
      <c r="A9" s="89" t="s">
        <v>100</v>
      </c>
      <c r="B9" s="89" t="s">
        <v>316</v>
      </c>
      <c r="C9" s="89" t="s">
        <v>317</v>
      </c>
      <c r="D9" s="108" t="s">
        <v>126</v>
      </c>
      <c r="E9" s="89" t="s">
        <v>318</v>
      </c>
      <c r="F9" s="89" t="s">
        <v>319</v>
      </c>
      <c r="G9" s="89" t="s">
        <v>320</v>
      </c>
      <c r="H9" s="190">
        <v>258.59</v>
      </c>
      <c r="I9" s="190">
        <v>258.59</v>
      </c>
      <c r="J9" s="190">
        <v>258.59</v>
      </c>
      <c r="K9" s="190"/>
      <c r="L9" s="190">
        <v>77.58</v>
      </c>
      <c r="M9" s="190"/>
      <c r="N9" s="190">
        <v>181.01</v>
      </c>
      <c r="O9" s="190"/>
      <c r="P9" s="190"/>
      <c r="Q9" s="190"/>
      <c r="R9" s="190"/>
      <c r="S9" s="190"/>
      <c r="T9" s="190"/>
      <c r="U9" s="190"/>
      <c r="V9" s="190"/>
      <c r="W9" s="190"/>
      <c r="X9" s="190"/>
      <c r="Y9" s="190"/>
      <c r="Z9" s="190"/>
      <c r="AA9" s="190"/>
      <c r="AB9" s="190"/>
      <c r="AC9" s="190"/>
      <c r="AD9" s="190"/>
      <c r="AE9" s="190"/>
    </row>
    <row r="10" ht="24.95" customHeight="1" spans="1:31">
      <c r="A10" s="89" t="s">
        <v>100</v>
      </c>
      <c r="B10" s="89" t="s">
        <v>316</v>
      </c>
      <c r="C10" s="89" t="s">
        <v>317</v>
      </c>
      <c r="D10" s="108" t="s">
        <v>126</v>
      </c>
      <c r="E10" s="89" t="s">
        <v>318</v>
      </c>
      <c r="F10" s="89" t="s">
        <v>321</v>
      </c>
      <c r="G10" s="89" t="s">
        <v>322</v>
      </c>
      <c r="H10" s="190">
        <v>302.81</v>
      </c>
      <c r="I10" s="190">
        <v>302.81</v>
      </c>
      <c r="J10" s="190">
        <v>302.81</v>
      </c>
      <c r="K10" s="190"/>
      <c r="L10" s="190">
        <v>90.84</v>
      </c>
      <c r="M10" s="190"/>
      <c r="N10" s="190">
        <v>211.97</v>
      </c>
      <c r="O10" s="190"/>
      <c r="P10" s="190"/>
      <c r="Q10" s="190"/>
      <c r="R10" s="190"/>
      <c r="S10" s="190"/>
      <c r="T10" s="190"/>
      <c r="U10" s="190"/>
      <c r="V10" s="190"/>
      <c r="W10" s="190"/>
      <c r="X10" s="190"/>
      <c r="Y10" s="190"/>
      <c r="Z10" s="190"/>
      <c r="AA10" s="190"/>
      <c r="AB10" s="190"/>
      <c r="AC10" s="190"/>
      <c r="AD10" s="190"/>
      <c r="AE10" s="190"/>
    </row>
    <row r="11" ht="24.95" customHeight="1" spans="1:31">
      <c r="A11" s="89" t="s">
        <v>100</v>
      </c>
      <c r="B11" s="89" t="s">
        <v>316</v>
      </c>
      <c r="C11" s="89" t="s">
        <v>317</v>
      </c>
      <c r="D11" s="108" t="s">
        <v>126</v>
      </c>
      <c r="E11" s="89" t="s">
        <v>318</v>
      </c>
      <c r="F11" s="89" t="s">
        <v>323</v>
      </c>
      <c r="G11" s="89" t="s">
        <v>324</v>
      </c>
      <c r="H11" s="190">
        <v>22.72</v>
      </c>
      <c r="I11" s="190">
        <v>22.72</v>
      </c>
      <c r="J11" s="190">
        <v>22.72</v>
      </c>
      <c r="K11" s="190"/>
      <c r="L11" s="190">
        <v>6.82</v>
      </c>
      <c r="M11" s="190"/>
      <c r="N11" s="190">
        <v>15.9</v>
      </c>
      <c r="O11" s="190"/>
      <c r="P11" s="190"/>
      <c r="Q11" s="190"/>
      <c r="R11" s="190"/>
      <c r="S11" s="190"/>
      <c r="T11" s="190"/>
      <c r="U11" s="190"/>
      <c r="V11" s="190"/>
      <c r="W11" s="190"/>
      <c r="X11" s="190"/>
      <c r="Y11" s="190"/>
      <c r="Z11" s="190"/>
      <c r="AA11" s="190"/>
      <c r="AB11" s="190"/>
      <c r="AC11" s="190"/>
      <c r="AD11" s="190"/>
      <c r="AE11" s="190"/>
    </row>
    <row r="12" ht="24.95" customHeight="1" spans="1:31">
      <c r="A12" s="89" t="s">
        <v>100</v>
      </c>
      <c r="B12" s="89" t="s">
        <v>325</v>
      </c>
      <c r="C12" s="89" t="s">
        <v>326</v>
      </c>
      <c r="D12" s="108" t="s">
        <v>126</v>
      </c>
      <c r="E12" s="89" t="s">
        <v>318</v>
      </c>
      <c r="F12" s="89" t="s">
        <v>319</v>
      </c>
      <c r="G12" s="89" t="s">
        <v>320</v>
      </c>
      <c r="H12" s="190">
        <v>236.19</v>
      </c>
      <c r="I12" s="190">
        <v>236.19</v>
      </c>
      <c r="J12" s="190">
        <v>236.19</v>
      </c>
      <c r="K12" s="190"/>
      <c r="L12" s="190">
        <v>70.86</v>
      </c>
      <c r="M12" s="190"/>
      <c r="N12" s="190">
        <v>165.33</v>
      </c>
      <c r="O12" s="190"/>
      <c r="P12" s="190"/>
      <c r="Q12" s="190"/>
      <c r="R12" s="190"/>
      <c r="S12" s="190"/>
      <c r="T12" s="190"/>
      <c r="U12" s="190"/>
      <c r="V12" s="190"/>
      <c r="W12" s="190"/>
      <c r="X12" s="190"/>
      <c r="Y12" s="190"/>
      <c r="Z12" s="190"/>
      <c r="AA12" s="190"/>
      <c r="AB12" s="190"/>
      <c r="AC12" s="190"/>
      <c r="AD12" s="190"/>
      <c r="AE12" s="190"/>
    </row>
    <row r="13" ht="24.95" customHeight="1" spans="1:31">
      <c r="A13" s="89" t="s">
        <v>100</v>
      </c>
      <c r="B13" s="89" t="s">
        <v>325</v>
      </c>
      <c r="C13" s="89" t="s">
        <v>326</v>
      </c>
      <c r="D13" s="108" t="s">
        <v>126</v>
      </c>
      <c r="E13" s="89" t="s">
        <v>318</v>
      </c>
      <c r="F13" s="89" t="s">
        <v>321</v>
      </c>
      <c r="G13" s="89" t="s">
        <v>322</v>
      </c>
      <c r="H13" s="190">
        <v>0.73</v>
      </c>
      <c r="I13" s="190">
        <v>0.73</v>
      </c>
      <c r="J13" s="190">
        <v>0.73</v>
      </c>
      <c r="K13" s="190"/>
      <c r="L13" s="190">
        <v>0.22</v>
      </c>
      <c r="M13" s="190"/>
      <c r="N13" s="190">
        <v>0.51</v>
      </c>
      <c r="O13" s="190"/>
      <c r="P13" s="190"/>
      <c r="Q13" s="190"/>
      <c r="R13" s="190"/>
      <c r="S13" s="190"/>
      <c r="T13" s="190"/>
      <c r="U13" s="190"/>
      <c r="V13" s="190"/>
      <c r="W13" s="190"/>
      <c r="X13" s="190"/>
      <c r="Y13" s="190"/>
      <c r="Z13" s="190"/>
      <c r="AA13" s="190"/>
      <c r="AB13" s="190"/>
      <c r="AC13" s="190"/>
      <c r="AD13" s="190"/>
      <c r="AE13" s="190"/>
    </row>
    <row r="14" ht="24.95" customHeight="1" spans="1:31">
      <c r="A14" s="89" t="s">
        <v>100</v>
      </c>
      <c r="B14" s="89" t="s">
        <v>325</v>
      </c>
      <c r="C14" s="89" t="s">
        <v>326</v>
      </c>
      <c r="D14" s="108" t="s">
        <v>126</v>
      </c>
      <c r="E14" s="89" t="s">
        <v>318</v>
      </c>
      <c r="F14" s="89" t="s">
        <v>323</v>
      </c>
      <c r="G14" s="89" t="s">
        <v>324</v>
      </c>
      <c r="H14" s="190">
        <v>19.68</v>
      </c>
      <c r="I14" s="190">
        <v>19.68</v>
      </c>
      <c r="J14" s="190">
        <v>19.68</v>
      </c>
      <c r="K14" s="190"/>
      <c r="L14" s="190">
        <v>5.9</v>
      </c>
      <c r="M14" s="190"/>
      <c r="N14" s="190">
        <v>13.78</v>
      </c>
      <c r="O14" s="190"/>
      <c r="P14" s="190"/>
      <c r="Q14" s="190"/>
      <c r="R14" s="190"/>
      <c r="S14" s="190"/>
      <c r="T14" s="190"/>
      <c r="U14" s="190"/>
      <c r="V14" s="190"/>
      <c r="W14" s="190"/>
      <c r="X14" s="190"/>
      <c r="Y14" s="190"/>
      <c r="Z14" s="190"/>
      <c r="AA14" s="190"/>
      <c r="AB14" s="190"/>
      <c r="AC14" s="190"/>
      <c r="AD14" s="190"/>
      <c r="AE14" s="190"/>
    </row>
    <row r="15" ht="24.95" customHeight="1" spans="1:31">
      <c r="A15" s="89" t="s">
        <v>100</v>
      </c>
      <c r="B15" s="89" t="s">
        <v>325</v>
      </c>
      <c r="C15" s="89" t="s">
        <v>326</v>
      </c>
      <c r="D15" s="108" t="s">
        <v>126</v>
      </c>
      <c r="E15" s="89" t="s">
        <v>318</v>
      </c>
      <c r="F15" s="89" t="s">
        <v>327</v>
      </c>
      <c r="G15" s="89" t="s">
        <v>328</v>
      </c>
      <c r="H15" s="190">
        <v>160.28</v>
      </c>
      <c r="I15" s="190">
        <v>160.28</v>
      </c>
      <c r="J15" s="190">
        <v>160.28</v>
      </c>
      <c r="K15" s="190"/>
      <c r="L15" s="190">
        <v>48.08</v>
      </c>
      <c r="M15" s="190"/>
      <c r="N15" s="190">
        <v>112.2</v>
      </c>
      <c r="O15" s="190"/>
      <c r="P15" s="190"/>
      <c r="Q15" s="190"/>
      <c r="R15" s="190"/>
      <c r="S15" s="190"/>
      <c r="T15" s="190"/>
      <c r="U15" s="190"/>
      <c r="V15" s="190"/>
      <c r="W15" s="190"/>
      <c r="X15" s="190"/>
      <c r="Y15" s="190"/>
      <c r="Z15" s="190"/>
      <c r="AA15" s="190"/>
      <c r="AB15" s="190"/>
      <c r="AC15" s="190"/>
      <c r="AD15" s="190"/>
      <c r="AE15" s="190"/>
    </row>
    <row r="16" ht="24.95" customHeight="1" spans="1:31">
      <c r="A16" s="89" t="s">
        <v>100</v>
      </c>
      <c r="B16" s="89" t="s">
        <v>329</v>
      </c>
      <c r="C16" s="89" t="s">
        <v>330</v>
      </c>
      <c r="D16" s="108" t="s">
        <v>126</v>
      </c>
      <c r="E16" s="89" t="s">
        <v>318</v>
      </c>
      <c r="F16" s="89" t="s">
        <v>331</v>
      </c>
      <c r="G16" s="89" t="s">
        <v>332</v>
      </c>
      <c r="H16" s="190">
        <v>2.92</v>
      </c>
      <c r="I16" s="190">
        <v>2.92</v>
      </c>
      <c r="J16" s="190">
        <v>2.92</v>
      </c>
      <c r="K16" s="190"/>
      <c r="L16" s="190">
        <v>0.88</v>
      </c>
      <c r="M16" s="190"/>
      <c r="N16" s="190">
        <v>2.04</v>
      </c>
      <c r="O16" s="190"/>
      <c r="P16" s="190"/>
      <c r="Q16" s="190"/>
      <c r="R16" s="190"/>
      <c r="S16" s="190"/>
      <c r="T16" s="190"/>
      <c r="U16" s="190"/>
      <c r="V16" s="190"/>
      <c r="W16" s="190"/>
      <c r="X16" s="190"/>
      <c r="Y16" s="190"/>
      <c r="Z16" s="190"/>
      <c r="AA16" s="190"/>
      <c r="AB16" s="190"/>
      <c r="AC16" s="190"/>
      <c r="AD16" s="190"/>
      <c r="AE16" s="190"/>
    </row>
    <row r="17" ht="24.95" customHeight="1" spans="1:31">
      <c r="A17" s="89" t="s">
        <v>100</v>
      </c>
      <c r="B17" s="89" t="s">
        <v>329</v>
      </c>
      <c r="C17" s="89" t="s">
        <v>330</v>
      </c>
      <c r="D17" s="108" t="s">
        <v>171</v>
      </c>
      <c r="E17" s="89" t="s">
        <v>333</v>
      </c>
      <c r="F17" s="89" t="s">
        <v>334</v>
      </c>
      <c r="G17" s="89" t="s">
        <v>335</v>
      </c>
      <c r="H17" s="190">
        <v>172.27</v>
      </c>
      <c r="I17" s="190">
        <v>172.27</v>
      </c>
      <c r="J17" s="190">
        <v>172.27</v>
      </c>
      <c r="K17" s="190"/>
      <c r="L17" s="190">
        <v>51.68</v>
      </c>
      <c r="M17" s="190"/>
      <c r="N17" s="190">
        <v>120.59</v>
      </c>
      <c r="O17" s="190"/>
      <c r="P17" s="190"/>
      <c r="Q17" s="190"/>
      <c r="R17" s="190"/>
      <c r="S17" s="190"/>
      <c r="T17" s="190"/>
      <c r="U17" s="190"/>
      <c r="V17" s="190"/>
      <c r="W17" s="190"/>
      <c r="X17" s="190"/>
      <c r="Y17" s="190"/>
      <c r="Z17" s="190"/>
      <c r="AA17" s="190"/>
      <c r="AB17" s="190"/>
      <c r="AC17" s="190"/>
      <c r="AD17" s="190"/>
      <c r="AE17" s="190"/>
    </row>
    <row r="18" ht="24.95" customHeight="1" spans="1:31">
      <c r="A18" s="89" t="s">
        <v>100</v>
      </c>
      <c r="B18" s="89" t="s">
        <v>329</v>
      </c>
      <c r="C18" s="89" t="s">
        <v>330</v>
      </c>
      <c r="D18" s="108" t="s">
        <v>184</v>
      </c>
      <c r="E18" s="89" t="s">
        <v>336</v>
      </c>
      <c r="F18" s="89" t="s">
        <v>337</v>
      </c>
      <c r="G18" s="89" t="s">
        <v>338</v>
      </c>
      <c r="H18" s="190">
        <v>80.26</v>
      </c>
      <c r="I18" s="190">
        <v>80.26</v>
      </c>
      <c r="J18" s="190">
        <v>80.26</v>
      </c>
      <c r="K18" s="190"/>
      <c r="L18" s="190">
        <v>24.08</v>
      </c>
      <c r="M18" s="190"/>
      <c r="N18" s="190">
        <v>56.18</v>
      </c>
      <c r="O18" s="190"/>
      <c r="P18" s="190"/>
      <c r="Q18" s="190"/>
      <c r="R18" s="190"/>
      <c r="S18" s="190"/>
      <c r="T18" s="190"/>
      <c r="U18" s="190"/>
      <c r="V18" s="190"/>
      <c r="W18" s="190"/>
      <c r="X18" s="190"/>
      <c r="Y18" s="190"/>
      <c r="Z18" s="190"/>
      <c r="AA18" s="190"/>
      <c r="AB18" s="190"/>
      <c r="AC18" s="190"/>
      <c r="AD18" s="190"/>
      <c r="AE18" s="190"/>
    </row>
    <row r="19" ht="24.95" customHeight="1" spans="1:31">
      <c r="A19" s="89" t="s">
        <v>100</v>
      </c>
      <c r="B19" s="89" t="s">
        <v>329</v>
      </c>
      <c r="C19" s="89" t="s">
        <v>330</v>
      </c>
      <c r="D19" s="108" t="s">
        <v>186</v>
      </c>
      <c r="E19" s="89" t="s">
        <v>339</v>
      </c>
      <c r="F19" s="89" t="s">
        <v>340</v>
      </c>
      <c r="G19" s="89" t="s">
        <v>341</v>
      </c>
      <c r="H19" s="190">
        <v>59.52</v>
      </c>
      <c r="I19" s="190">
        <v>59.52</v>
      </c>
      <c r="J19" s="190">
        <v>59.52</v>
      </c>
      <c r="K19" s="190"/>
      <c r="L19" s="190">
        <v>17.86</v>
      </c>
      <c r="M19" s="190"/>
      <c r="N19" s="190">
        <v>41.66</v>
      </c>
      <c r="O19" s="190"/>
      <c r="P19" s="190"/>
      <c r="Q19" s="190"/>
      <c r="R19" s="190"/>
      <c r="S19" s="190"/>
      <c r="T19" s="190"/>
      <c r="U19" s="190"/>
      <c r="V19" s="190"/>
      <c r="W19" s="190"/>
      <c r="X19" s="190"/>
      <c r="Y19" s="190"/>
      <c r="Z19" s="190"/>
      <c r="AA19" s="190"/>
      <c r="AB19" s="190"/>
      <c r="AC19" s="190"/>
      <c r="AD19" s="190"/>
      <c r="AE19" s="190"/>
    </row>
    <row r="20" ht="24.95" customHeight="1" spans="1:31">
      <c r="A20" s="89" t="s">
        <v>100</v>
      </c>
      <c r="B20" s="89" t="s">
        <v>329</v>
      </c>
      <c r="C20" s="89" t="s">
        <v>330</v>
      </c>
      <c r="D20" s="108" t="s">
        <v>188</v>
      </c>
      <c r="E20" s="89" t="s">
        <v>342</v>
      </c>
      <c r="F20" s="89" t="s">
        <v>331</v>
      </c>
      <c r="G20" s="89" t="s">
        <v>332</v>
      </c>
      <c r="H20" s="190">
        <v>8.09</v>
      </c>
      <c r="I20" s="190">
        <v>8.09</v>
      </c>
      <c r="J20" s="190">
        <v>8.09</v>
      </c>
      <c r="K20" s="190"/>
      <c r="L20" s="190">
        <v>2.43</v>
      </c>
      <c r="M20" s="190"/>
      <c r="N20" s="190">
        <v>5.66</v>
      </c>
      <c r="O20" s="190"/>
      <c r="P20" s="190"/>
      <c r="Q20" s="190"/>
      <c r="R20" s="190"/>
      <c r="S20" s="190"/>
      <c r="T20" s="190"/>
      <c r="U20" s="190"/>
      <c r="V20" s="190"/>
      <c r="W20" s="190"/>
      <c r="X20" s="190"/>
      <c r="Y20" s="190"/>
      <c r="Z20" s="190"/>
      <c r="AA20" s="190"/>
      <c r="AB20" s="190"/>
      <c r="AC20" s="190"/>
      <c r="AD20" s="190"/>
      <c r="AE20" s="190"/>
    </row>
    <row r="21" ht="24.95" customHeight="1" spans="1:31">
      <c r="A21" s="89" t="s">
        <v>100</v>
      </c>
      <c r="B21" s="89" t="s">
        <v>343</v>
      </c>
      <c r="C21" s="89" t="s">
        <v>344</v>
      </c>
      <c r="D21" s="108" t="s">
        <v>194</v>
      </c>
      <c r="E21" s="89" t="s">
        <v>344</v>
      </c>
      <c r="F21" s="89" t="s">
        <v>345</v>
      </c>
      <c r="G21" s="89" t="s">
        <v>344</v>
      </c>
      <c r="H21" s="190">
        <v>135.5</v>
      </c>
      <c r="I21" s="190">
        <v>135.5</v>
      </c>
      <c r="J21" s="190">
        <v>135.5</v>
      </c>
      <c r="K21" s="190"/>
      <c r="L21" s="190">
        <v>40.65</v>
      </c>
      <c r="M21" s="190"/>
      <c r="N21" s="190">
        <v>94.85</v>
      </c>
      <c r="O21" s="190"/>
      <c r="P21" s="190"/>
      <c r="Q21" s="190"/>
      <c r="R21" s="190"/>
      <c r="S21" s="190"/>
      <c r="T21" s="190"/>
      <c r="U21" s="190"/>
      <c r="V21" s="190"/>
      <c r="W21" s="190"/>
      <c r="X21" s="190"/>
      <c r="Y21" s="190"/>
      <c r="Z21" s="190"/>
      <c r="AA21" s="190"/>
      <c r="AB21" s="190"/>
      <c r="AC21" s="190"/>
      <c r="AD21" s="190"/>
      <c r="AE21" s="190"/>
    </row>
    <row r="22" ht="24.95" customHeight="1" spans="1:31">
      <c r="A22" s="89" t="s">
        <v>100</v>
      </c>
      <c r="B22" s="89" t="s">
        <v>346</v>
      </c>
      <c r="C22" s="89" t="s">
        <v>347</v>
      </c>
      <c r="D22" s="108" t="s">
        <v>126</v>
      </c>
      <c r="E22" s="89" t="s">
        <v>318</v>
      </c>
      <c r="F22" s="89" t="s">
        <v>348</v>
      </c>
      <c r="G22" s="89" t="s">
        <v>349</v>
      </c>
      <c r="H22" s="190">
        <v>7.6</v>
      </c>
      <c r="I22" s="190">
        <v>7.6</v>
      </c>
      <c r="J22" s="190">
        <v>7.6</v>
      </c>
      <c r="K22" s="190"/>
      <c r="L22" s="190">
        <v>2.28</v>
      </c>
      <c r="M22" s="190"/>
      <c r="N22" s="190">
        <v>5.32</v>
      </c>
      <c r="O22" s="190"/>
      <c r="P22" s="190"/>
      <c r="Q22" s="190"/>
      <c r="R22" s="190"/>
      <c r="S22" s="190"/>
      <c r="T22" s="190"/>
      <c r="U22" s="190"/>
      <c r="V22" s="190"/>
      <c r="W22" s="190"/>
      <c r="X22" s="190"/>
      <c r="Y22" s="190"/>
      <c r="Z22" s="190"/>
      <c r="AA22" s="190"/>
      <c r="AB22" s="190"/>
      <c r="AC22" s="190"/>
      <c r="AD22" s="190"/>
      <c r="AE22" s="190"/>
    </row>
    <row r="23" ht="24.95" customHeight="1" spans="1:31">
      <c r="A23" s="89" t="s">
        <v>100</v>
      </c>
      <c r="B23" s="89" t="s">
        <v>350</v>
      </c>
      <c r="C23" s="89" t="s">
        <v>351</v>
      </c>
      <c r="D23" s="108" t="s">
        <v>126</v>
      </c>
      <c r="E23" s="89" t="s">
        <v>318</v>
      </c>
      <c r="F23" s="89" t="s">
        <v>352</v>
      </c>
      <c r="G23" s="89" t="s">
        <v>353</v>
      </c>
      <c r="H23" s="190">
        <v>53.76</v>
      </c>
      <c r="I23" s="190">
        <v>53.76</v>
      </c>
      <c r="J23" s="190">
        <v>53.76</v>
      </c>
      <c r="K23" s="190"/>
      <c r="L23" s="190">
        <v>16.13</v>
      </c>
      <c r="M23" s="190"/>
      <c r="N23" s="190">
        <v>37.63</v>
      </c>
      <c r="O23" s="190"/>
      <c r="P23" s="190"/>
      <c r="Q23" s="190"/>
      <c r="R23" s="190"/>
      <c r="S23" s="190"/>
      <c r="T23" s="190"/>
      <c r="U23" s="190"/>
      <c r="V23" s="190"/>
      <c r="W23" s="190"/>
      <c r="X23" s="190"/>
      <c r="Y23" s="190"/>
      <c r="Z23" s="190"/>
      <c r="AA23" s="190"/>
      <c r="AB23" s="190"/>
      <c r="AC23" s="190"/>
      <c r="AD23" s="190"/>
      <c r="AE23" s="190"/>
    </row>
    <row r="24" ht="24.95" customHeight="1" spans="1:31">
      <c r="A24" s="89" t="s">
        <v>100</v>
      </c>
      <c r="B24" s="89" t="s">
        <v>354</v>
      </c>
      <c r="C24" s="89" t="s">
        <v>355</v>
      </c>
      <c r="D24" s="108" t="s">
        <v>126</v>
      </c>
      <c r="E24" s="89" t="s">
        <v>318</v>
      </c>
      <c r="F24" s="89" t="s">
        <v>356</v>
      </c>
      <c r="G24" s="89" t="s">
        <v>355</v>
      </c>
      <c r="H24" s="190">
        <v>18.66</v>
      </c>
      <c r="I24" s="190">
        <v>18.66</v>
      </c>
      <c r="J24" s="190">
        <v>18.66</v>
      </c>
      <c r="K24" s="190"/>
      <c r="L24" s="190">
        <v>5.6</v>
      </c>
      <c r="M24" s="190"/>
      <c r="N24" s="190">
        <v>13.06</v>
      </c>
      <c r="O24" s="190"/>
      <c r="P24" s="190"/>
      <c r="Q24" s="190"/>
      <c r="R24" s="190"/>
      <c r="S24" s="190"/>
      <c r="T24" s="190"/>
      <c r="U24" s="190"/>
      <c r="V24" s="190"/>
      <c r="W24" s="190"/>
      <c r="X24" s="190"/>
      <c r="Y24" s="190"/>
      <c r="Z24" s="190"/>
      <c r="AA24" s="190"/>
      <c r="AB24" s="190"/>
      <c r="AC24" s="190"/>
      <c r="AD24" s="190"/>
      <c r="AE24" s="190"/>
    </row>
    <row r="25" ht="24.95" customHeight="1" spans="1:31">
      <c r="A25" s="89" t="s">
        <v>100</v>
      </c>
      <c r="B25" s="89" t="s">
        <v>357</v>
      </c>
      <c r="C25" s="89" t="s">
        <v>358</v>
      </c>
      <c r="D25" s="108" t="s">
        <v>126</v>
      </c>
      <c r="E25" s="89" t="s">
        <v>318</v>
      </c>
      <c r="F25" s="89" t="s">
        <v>359</v>
      </c>
      <c r="G25" s="89" t="s">
        <v>360</v>
      </c>
      <c r="H25" s="190">
        <v>68.39</v>
      </c>
      <c r="I25" s="190">
        <v>68.39</v>
      </c>
      <c r="J25" s="190">
        <v>68.39</v>
      </c>
      <c r="K25" s="190"/>
      <c r="L25" s="190">
        <v>20.52</v>
      </c>
      <c r="M25" s="190"/>
      <c r="N25" s="190">
        <v>47.87</v>
      </c>
      <c r="O25" s="190"/>
      <c r="P25" s="190"/>
      <c r="Q25" s="190"/>
      <c r="R25" s="190"/>
      <c r="S25" s="190"/>
      <c r="T25" s="190"/>
      <c r="U25" s="190"/>
      <c r="V25" s="190"/>
      <c r="W25" s="190"/>
      <c r="X25" s="190"/>
      <c r="Y25" s="190"/>
      <c r="Z25" s="190"/>
      <c r="AA25" s="190"/>
      <c r="AB25" s="190"/>
      <c r="AC25" s="190"/>
      <c r="AD25" s="190"/>
      <c r="AE25" s="190"/>
    </row>
    <row r="26" ht="24.95" customHeight="1" spans="1:31">
      <c r="A26" s="89" t="s">
        <v>100</v>
      </c>
      <c r="B26" s="89" t="s">
        <v>357</v>
      </c>
      <c r="C26" s="89" t="s">
        <v>358</v>
      </c>
      <c r="D26" s="108" t="s">
        <v>126</v>
      </c>
      <c r="E26" s="89" t="s">
        <v>318</v>
      </c>
      <c r="F26" s="89" t="s">
        <v>361</v>
      </c>
      <c r="G26" s="89" t="s">
        <v>362</v>
      </c>
      <c r="H26" s="190">
        <v>8.55</v>
      </c>
      <c r="I26" s="190">
        <v>8.55</v>
      </c>
      <c r="J26" s="190">
        <v>8.55</v>
      </c>
      <c r="K26" s="190"/>
      <c r="L26" s="190">
        <v>2.57</v>
      </c>
      <c r="M26" s="190"/>
      <c r="N26" s="190">
        <v>5.98</v>
      </c>
      <c r="O26" s="190"/>
      <c r="P26" s="190"/>
      <c r="Q26" s="190"/>
      <c r="R26" s="190"/>
      <c r="S26" s="190"/>
      <c r="T26" s="190"/>
      <c r="U26" s="190"/>
      <c r="V26" s="190"/>
      <c r="W26" s="190"/>
      <c r="X26" s="190"/>
      <c r="Y26" s="190"/>
      <c r="Z26" s="190"/>
      <c r="AA26" s="190"/>
      <c r="AB26" s="190"/>
      <c r="AC26" s="190"/>
      <c r="AD26" s="190"/>
      <c r="AE26" s="190"/>
    </row>
    <row r="27" ht="24.95" customHeight="1" spans="1:31">
      <c r="A27" s="89" t="s">
        <v>100</v>
      </c>
      <c r="B27" s="89" t="s">
        <v>357</v>
      </c>
      <c r="C27" s="89" t="s">
        <v>358</v>
      </c>
      <c r="D27" s="108" t="s">
        <v>126</v>
      </c>
      <c r="E27" s="89" t="s">
        <v>318</v>
      </c>
      <c r="F27" s="89" t="s">
        <v>352</v>
      </c>
      <c r="G27" s="89" t="s">
        <v>353</v>
      </c>
      <c r="H27" s="190">
        <v>5.38</v>
      </c>
      <c r="I27" s="190">
        <v>5.38</v>
      </c>
      <c r="J27" s="190">
        <v>5.38</v>
      </c>
      <c r="K27" s="190"/>
      <c r="L27" s="190">
        <v>1.61</v>
      </c>
      <c r="M27" s="190"/>
      <c r="N27" s="190">
        <v>3.77</v>
      </c>
      <c r="O27" s="190"/>
      <c r="P27" s="190"/>
      <c r="Q27" s="190"/>
      <c r="R27" s="190"/>
      <c r="S27" s="190"/>
      <c r="T27" s="190"/>
      <c r="U27" s="190"/>
      <c r="V27" s="190"/>
      <c r="W27" s="190"/>
      <c r="X27" s="190"/>
      <c r="Y27" s="190"/>
      <c r="Z27" s="190"/>
      <c r="AA27" s="190"/>
      <c r="AB27" s="190"/>
      <c r="AC27" s="190"/>
      <c r="AD27" s="190"/>
      <c r="AE27" s="190"/>
    </row>
    <row r="28" ht="24.95" customHeight="1" spans="1:31">
      <c r="A28" s="89" t="s">
        <v>100</v>
      </c>
      <c r="B28" s="89" t="s">
        <v>357</v>
      </c>
      <c r="C28" s="89" t="s">
        <v>358</v>
      </c>
      <c r="D28" s="108" t="s">
        <v>126</v>
      </c>
      <c r="E28" s="89" t="s">
        <v>318</v>
      </c>
      <c r="F28" s="89" t="s">
        <v>363</v>
      </c>
      <c r="G28" s="89" t="s">
        <v>364</v>
      </c>
      <c r="H28" s="190">
        <v>8.26</v>
      </c>
      <c r="I28" s="190">
        <v>8.26</v>
      </c>
      <c r="J28" s="190">
        <v>8.26</v>
      </c>
      <c r="K28" s="190"/>
      <c r="L28" s="190">
        <v>2.48</v>
      </c>
      <c r="M28" s="190"/>
      <c r="N28" s="190">
        <v>5.78</v>
      </c>
      <c r="O28" s="190"/>
      <c r="P28" s="190"/>
      <c r="Q28" s="190"/>
      <c r="R28" s="190"/>
      <c r="S28" s="190"/>
      <c r="T28" s="190"/>
      <c r="U28" s="190"/>
      <c r="V28" s="190"/>
      <c r="W28" s="190"/>
      <c r="X28" s="190"/>
      <c r="Y28" s="190"/>
      <c r="Z28" s="190"/>
      <c r="AA28" s="190"/>
      <c r="AB28" s="190"/>
      <c r="AC28" s="190"/>
      <c r="AD28" s="190"/>
      <c r="AE28" s="190"/>
    </row>
    <row r="29" ht="24.95" customHeight="1" spans="1:31">
      <c r="A29" s="89" t="s">
        <v>100</v>
      </c>
      <c r="B29" s="89" t="s">
        <v>365</v>
      </c>
      <c r="C29" s="89" t="s">
        <v>366</v>
      </c>
      <c r="D29" s="108" t="s">
        <v>126</v>
      </c>
      <c r="E29" s="89" t="s">
        <v>318</v>
      </c>
      <c r="F29" s="89" t="s">
        <v>367</v>
      </c>
      <c r="G29" s="89" t="s">
        <v>366</v>
      </c>
      <c r="H29" s="190">
        <v>5.9</v>
      </c>
      <c r="I29" s="190">
        <v>5.9</v>
      </c>
      <c r="J29" s="190">
        <v>5.9</v>
      </c>
      <c r="K29" s="190"/>
      <c r="L29" s="190">
        <v>1.77</v>
      </c>
      <c r="M29" s="190"/>
      <c r="N29" s="190">
        <v>4.13</v>
      </c>
      <c r="O29" s="190"/>
      <c r="P29" s="190"/>
      <c r="Q29" s="190"/>
      <c r="R29" s="190"/>
      <c r="S29" s="190"/>
      <c r="T29" s="190"/>
      <c r="U29" s="190"/>
      <c r="V29" s="190"/>
      <c r="W29" s="190"/>
      <c r="X29" s="190"/>
      <c r="Y29" s="190"/>
      <c r="Z29" s="190"/>
      <c r="AA29" s="190"/>
      <c r="AB29" s="190"/>
      <c r="AC29" s="190"/>
      <c r="AD29" s="190"/>
      <c r="AE29" s="190"/>
    </row>
    <row r="30" ht="24.95" customHeight="1" spans="1:31">
      <c r="A30" s="89" t="s">
        <v>100</v>
      </c>
      <c r="B30" s="89" t="s">
        <v>368</v>
      </c>
      <c r="C30" s="89" t="s">
        <v>369</v>
      </c>
      <c r="D30" s="108" t="s">
        <v>126</v>
      </c>
      <c r="E30" s="89" t="s">
        <v>318</v>
      </c>
      <c r="F30" s="89" t="s">
        <v>321</v>
      </c>
      <c r="G30" s="89" t="s">
        <v>322</v>
      </c>
      <c r="H30" s="190">
        <v>1.1</v>
      </c>
      <c r="I30" s="190">
        <v>1.1</v>
      </c>
      <c r="J30" s="190">
        <v>1.1</v>
      </c>
      <c r="K30" s="190"/>
      <c r="L30" s="190">
        <v>0.33</v>
      </c>
      <c r="M30" s="190"/>
      <c r="N30" s="190">
        <v>0.77</v>
      </c>
      <c r="O30" s="190"/>
      <c r="P30" s="190"/>
      <c r="Q30" s="190"/>
      <c r="R30" s="190"/>
      <c r="S30" s="190"/>
      <c r="T30" s="190"/>
      <c r="U30" s="190"/>
      <c r="V30" s="190"/>
      <c r="W30" s="190"/>
      <c r="X30" s="190"/>
      <c r="Y30" s="190"/>
      <c r="Z30" s="190"/>
      <c r="AA30" s="190"/>
      <c r="AB30" s="190"/>
      <c r="AC30" s="190"/>
      <c r="AD30" s="190"/>
      <c r="AE30" s="190"/>
    </row>
    <row r="31" ht="24.95" customHeight="1" spans="1:31">
      <c r="A31" s="89" t="s">
        <v>100</v>
      </c>
      <c r="B31" s="89" t="s">
        <v>370</v>
      </c>
      <c r="C31" s="89" t="s">
        <v>371</v>
      </c>
      <c r="D31" s="108" t="s">
        <v>126</v>
      </c>
      <c r="E31" s="89" t="s">
        <v>318</v>
      </c>
      <c r="F31" s="89" t="s">
        <v>321</v>
      </c>
      <c r="G31" s="89" t="s">
        <v>322</v>
      </c>
      <c r="H31" s="190">
        <v>0.96</v>
      </c>
      <c r="I31" s="190">
        <v>0.96</v>
      </c>
      <c r="J31" s="190">
        <v>0.96</v>
      </c>
      <c r="K31" s="190"/>
      <c r="L31" s="190">
        <v>0.29</v>
      </c>
      <c r="M31" s="190"/>
      <c r="N31" s="190">
        <v>0.67</v>
      </c>
      <c r="O31" s="190"/>
      <c r="P31" s="190"/>
      <c r="Q31" s="190"/>
      <c r="R31" s="190"/>
      <c r="S31" s="190"/>
      <c r="T31" s="190"/>
      <c r="U31" s="190"/>
      <c r="V31" s="190"/>
      <c r="W31" s="190"/>
      <c r="X31" s="190"/>
      <c r="Y31" s="190"/>
      <c r="Z31" s="190"/>
      <c r="AA31" s="190"/>
      <c r="AB31" s="190"/>
      <c r="AC31" s="190"/>
      <c r="AD31" s="190"/>
      <c r="AE31" s="190"/>
    </row>
    <row r="32" ht="24.95" customHeight="1" spans="1:31">
      <c r="A32" s="89" t="s">
        <v>100</v>
      </c>
      <c r="B32" s="89" t="s">
        <v>372</v>
      </c>
      <c r="C32" s="89" t="s">
        <v>373</v>
      </c>
      <c r="D32" s="108" t="s">
        <v>169</v>
      </c>
      <c r="E32" s="89" t="s">
        <v>374</v>
      </c>
      <c r="F32" s="89" t="s">
        <v>375</v>
      </c>
      <c r="G32" s="89" t="s">
        <v>373</v>
      </c>
      <c r="H32" s="190">
        <v>14.17</v>
      </c>
      <c r="I32" s="190">
        <v>14.17</v>
      </c>
      <c r="J32" s="190">
        <v>14.17</v>
      </c>
      <c r="K32" s="190"/>
      <c r="L32" s="190">
        <v>4.25</v>
      </c>
      <c r="M32" s="190"/>
      <c r="N32" s="190">
        <v>9.92</v>
      </c>
      <c r="O32" s="190"/>
      <c r="P32" s="190"/>
      <c r="Q32" s="190"/>
      <c r="R32" s="190"/>
      <c r="S32" s="190"/>
      <c r="T32" s="190"/>
      <c r="U32" s="190"/>
      <c r="V32" s="190"/>
      <c r="W32" s="190"/>
      <c r="X32" s="190"/>
      <c r="Y32" s="190"/>
      <c r="Z32" s="190"/>
      <c r="AA32" s="190"/>
      <c r="AB32" s="190"/>
      <c r="AC32" s="190"/>
      <c r="AD32" s="190"/>
      <c r="AE32" s="190"/>
    </row>
    <row r="33" ht="24.95" customHeight="1" spans="1:31">
      <c r="A33" s="89" t="s">
        <v>100</v>
      </c>
      <c r="B33" s="89" t="s">
        <v>376</v>
      </c>
      <c r="C33" s="89" t="s">
        <v>377</v>
      </c>
      <c r="D33" s="108" t="s">
        <v>169</v>
      </c>
      <c r="E33" s="89" t="s">
        <v>374</v>
      </c>
      <c r="F33" s="89" t="s">
        <v>375</v>
      </c>
      <c r="G33" s="89" t="s">
        <v>373</v>
      </c>
      <c r="H33" s="190">
        <v>3.96</v>
      </c>
      <c r="I33" s="190">
        <v>3.96</v>
      </c>
      <c r="J33" s="190">
        <v>3.96</v>
      </c>
      <c r="K33" s="190"/>
      <c r="L33" s="190">
        <v>1.19</v>
      </c>
      <c r="M33" s="190"/>
      <c r="N33" s="190">
        <v>2.77</v>
      </c>
      <c r="O33" s="190"/>
      <c r="P33" s="190"/>
      <c r="Q33" s="190"/>
      <c r="R33" s="190"/>
      <c r="S33" s="190"/>
      <c r="T33" s="190"/>
      <c r="U33" s="190"/>
      <c r="V33" s="190"/>
      <c r="W33" s="190"/>
      <c r="X33" s="190"/>
      <c r="Y33" s="190"/>
      <c r="Z33" s="190"/>
      <c r="AA33" s="190"/>
      <c r="AB33" s="190"/>
      <c r="AC33" s="190"/>
      <c r="AD33" s="190"/>
      <c r="AE33" s="190"/>
    </row>
    <row r="34" ht="24.95" customHeight="1" spans="1:31">
      <c r="A34" s="89" t="s">
        <v>100</v>
      </c>
      <c r="B34" s="89" t="s">
        <v>378</v>
      </c>
      <c r="C34" s="89" t="s">
        <v>379</v>
      </c>
      <c r="D34" s="108" t="s">
        <v>126</v>
      </c>
      <c r="E34" s="89" t="s">
        <v>318</v>
      </c>
      <c r="F34" s="89" t="s">
        <v>327</v>
      </c>
      <c r="G34" s="89" t="s">
        <v>328</v>
      </c>
      <c r="H34" s="190">
        <v>108</v>
      </c>
      <c r="I34" s="190">
        <v>108</v>
      </c>
      <c r="J34" s="190">
        <v>108</v>
      </c>
      <c r="K34" s="190"/>
      <c r="L34" s="190">
        <v>32.4</v>
      </c>
      <c r="M34" s="190"/>
      <c r="N34" s="190">
        <v>75.6</v>
      </c>
      <c r="O34" s="190"/>
      <c r="P34" s="190"/>
      <c r="Q34" s="190"/>
      <c r="R34" s="190"/>
      <c r="S34" s="190"/>
      <c r="T34" s="190"/>
      <c r="U34" s="190"/>
      <c r="V34" s="190"/>
      <c r="W34" s="190"/>
      <c r="X34" s="190"/>
      <c r="Y34" s="190"/>
      <c r="Z34" s="190"/>
      <c r="AA34" s="190"/>
      <c r="AB34" s="190"/>
      <c r="AC34" s="190"/>
      <c r="AD34" s="190"/>
      <c r="AE34" s="190"/>
    </row>
    <row r="35" ht="24.95" customHeight="1" spans="1:31">
      <c r="A35" s="89" t="s">
        <v>100</v>
      </c>
      <c r="B35" s="89" t="s">
        <v>380</v>
      </c>
      <c r="C35" s="89" t="s">
        <v>381</v>
      </c>
      <c r="D35" s="108" t="s">
        <v>126</v>
      </c>
      <c r="E35" s="89" t="s">
        <v>318</v>
      </c>
      <c r="F35" s="89" t="s">
        <v>323</v>
      </c>
      <c r="G35" s="89" t="s">
        <v>324</v>
      </c>
      <c r="H35" s="190">
        <v>143.46</v>
      </c>
      <c r="I35" s="190">
        <v>143.46</v>
      </c>
      <c r="J35" s="190">
        <v>143.46</v>
      </c>
      <c r="K35" s="190"/>
      <c r="L35" s="190">
        <v>43.04</v>
      </c>
      <c r="M35" s="190"/>
      <c r="N35" s="190">
        <v>100.42</v>
      </c>
      <c r="O35" s="190"/>
      <c r="P35" s="190"/>
      <c r="Q35" s="190"/>
      <c r="R35" s="190"/>
      <c r="S35" s="190"/>
      <c r="T35" s="190"/>
      <c r="U35" s="190"/>
      <c r="V35" s="190"/>
      <c r="W35" s="190"/>
      <c r="X35" s="190"/>
      <c r="Y35" s="190"/>
      <c r="Z35" s="190"/>
      <c r="AA35" s="190"/>
      <c r="AB35" s="190"/>
      <c r="AC35" s="190"/>
      <c r="AD35" s="190"/>
      <c r="AE35" s="190"/>
    </row>
    <row r="36" ht="24.95" customHeight="1" spans="1:31">
      <c r="A36" s="89" t="s">
        <v>100</v>
      </c>
      <c r="B36" s="89" t="s">
        <v>382</v>
      </c>
      <c r="C36" s="89" t="s">
        <v>383</v>
      </c>
      <c r="D36" s="108" t="s">
        <v>178</v>
      </c>
      <c r="E36" s="89" t="s">
        <v>384</v>
      </c>
      <c r="F36" s="89" t="s">
        <v>385</v>
      </c>
      <c r="G36" s="89" t="s">
        <v>386</v>
      </c>
      <c r="H36" s="190">
        <v>2.49</v>
      </c>
      <c r="I36" s="190">
        <v>2.49</v>
      </c>
      <c r="J36" s="190">
        <v>2.49</v>
      </c>
      <c r="K36" s="190"/>
      <c r="L36" s="190">
        <v>0.75</v>
      </c>
      <c r="M36" s="190"/>
      <c r="N36" s="190">
        <v>1.74</v>
      </c>
      <c r="O36" s="190"/>
      <c r="P36" s="190"/>
      <c r="Q36" s="190"/>
      <c r="R36" s="190"/>
      <c r="S36" s="190"/>
      <c r="T36" s="190"/>
      <c r="U36" s="190"/>
      <c r="V36" s="190"/>
      <c r="W36" s="190"/>
      <c r="X36" s="190"/>
      <c r="Y36" s="190"/>
      <c r="Z36" s="190"/>
      <c r="AA36" s="190"/>
      <c r="AB36" s="190"/>
      <c r="AC36" s="190"/>
      <c r="AD36" s="190"/>
      <c r="AE36" s="190"/>
    </row>
    <row r="37" ht="24.95" customHeight="1" spans="1:31">
      <c r="A37" s="89"/>
      <c r="B37" s="173"/>
      <c r="C37" s="89"/>
      <c r="D37" s="108"/>
      <c r="E37" s="89"/>
      <c r="F37" s="89"/>
      <c r="G37" s="89"/>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row>
    <row r="38" ht="24.95" customHeight="1" spans="1:31">
      <c r="A38" s="191" t="s">
        <v>209</v>
      </c>
      <c r="B38" s="191"/>
      <c r="C38" s="191"/>
      <c r="D38" s="191"/>
      <c r="E38" s="191"/>
      <c r="F38" s="191"/>
      <c r="G38" s="191"/>
      <c r="H38" s="192">
        <f>SUM(H9:H37)</f>
        <v>1910.2</v>
      </c>
      <c r="I38" s="192">
        <f t="shared" ref="I38:AE38" si="0">SUM(I9:I37)</f>
        <v>1910.2</v>
      </c>
      <c r="J38" s="192">
        <f t="shared" si="0"/>
        <v>1910.2</v>
      </c>
      <c r="K38" s="192">
        <f t="shared" si="0"/>
        <v>0</v>
      </c>
      <c r="L38" s="192">
        <v>573.09</v>
      </c>
      <c r="M38" s="192">
        <v>0</v>
      </c>
      <c r="N38" s="192">
        <v>1337.11</v>
      </c>
      <c r="O38" s="192">
        <f t="shared" si="0"/>
        <v>0</v>
      </c>
      <c r="P38" s="192">
        <f t="shared" si="0"/>
        <v>0</v>
      </c>
      <c r="Q38" s="192">
        <f t="shared" si="0"/>
        <v>0</v>
      </c>
      <c r="R38" s="192">
        <f t="shared" si="0"/>
        <v>0</v>
      </c>
      <c r="S38" s="192">
        <f t="shared" si="0"/>
        <v>0</v>
      </c>
      <c r="T38" s="192">
        <f t="shared" si="0"/>
        <v>0</v>
      </c>
      <c r="U38" s="192">
        <f t="shared" si="0"/>
        <v>0</v>
      </c>
      <c r="V38" s="192">
        <f t="shared" si="0"/>
        <v>0</v>
      </c>
      <c r="W38" s="192">
        <f t="shared" si="0"/>
        <v>0</v>
      </c>
      <c r="X38" s="192">
        <f t="shared" si="0"/>
        <v>0</v>
      </c>
      <c r="Y38" s="192">
        <f t="shared" si="0"/>
        <v>0</v>
      </c>
      <c r="Z38" s="192">
        <f t="shared" si="0"/>
        <v>0</v>
      </c>
      <c r="AA38" s="192">
        <f t="shared" si="0"/>
        <v>0</v>
      </c>
      <c r="AB38" s="192">
        <f t="shared" si="0"/>
        <v>0</v>
      </c>
      <c r="AC38" s="192">
        <f t="shared" si="0"/>
        <v>0</v>
      </c>
      <c r="AD38" s="192">
        <f t="shared" si="0"/>
        <v>0</v>
      </c>
      <c r="AE38" s="192">
        <f t="shared" si="0"/>
        <v>0</v>
      </c>
    </row>
  </sheetData>
  <sheetProtection formatCells="0" formatColumns="0" formatRows="0" insertRows="0" insertColumns="0" insertHyperlinks="0" deleteColumns="0" deleteRows="0" sort="0" autoFilter="0" pivotTables="0"/>
  <mergeCells count="38">
    <mergeCell ref="A2:AE2"/>
    <mergeCell ref="A3:J3"/>
    <mergeCell ref="AD3:AE3"/>
    <mergeCell ref="I4:Y4"/>
    <mergeCell ref="Z4:AE4"/>
    <mergeCell ref="J5:O5"/>
    <mergeCell ref="S5:Y5"/>
    <mergeCell ref="J6:K6"/>
    <mergeCell ref="A38:G38"/>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6:Y7"/>
    <mergeCell ref="Z5:Z7"/>
    <mergeCell ref="AA5:AA7"/>
    <mergeCell ref="AB5:AB7"/>
    <mergeCell ref="AC5:AC7"/>
    <mergeCell ref="AD5:AD7"/>
    <mergeCell ref="AE5:AE7"/>
  </mergeCells>
  <printOptions horizontalCentered="1"/>
  <pageMargins left="0.393700787401575" right="0.393700787401575" top="0.511811023622047" bottom="0.511811023622047" header="0.31496062992126" footer="0.31496062992126"/>
  <pageSetup paperSize="9" scale="3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项目支出绩效目标表</vt:lpstr>
      <vt:lpstr>表十 政府性基金预算支出预算表</vt:lpstr>
      <vt:lpstr>表十一 部门政府采购预算表</vt:lpstr>
      <vt:lpstr>表十二 部门政府购买服务预算表</vt:lpstr>
      <vt:lpstr>表十三 州对下转移支付预算表</vt:lpstr>
      <vt:lpstr>表十四 州对下转移支付绩效目标表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Mr.Xiang</dc:creator>
  <cp:lastModifiedBy>卯刘跃</cp:lastModifiedBy>
  <dcterms:created xsi:type="dcterms:W3CDTF">2020-01-11T06:24:00Z</dcterms:created>
  <cp:lastPrinted>2023-03-20T08:49:00Z</cp:lastPrinted>
  <dcterms:modified xsi:type="dcterms:W3CDTF">2025-04-03T07:13:02Z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EB11F2938B0B4EB992C251F0E82BBB78_12</vt:lpwstr>
  </property>
</Properties>
</file>